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i\anna.piergiovanni\Desktop\"/>
    </mc:Choice>
  </mc:AlternateContent>
  <bookViews>
    <workbookView xWindow="12708" yWindow="-12" windowWidth="12516" windowHeight="12408"/>
  </bookViews>
  <sheets>
    <sheet name="INDICE" sheetId="19" r:id="rId1"/>
    <sheet name="nota bene" sheetId="20" r:id="rId2"/>
    <sheet name="Tavola 2.1" sheetId="30" r:id="rId3"/>
    <sheet name="Tavola 2.2a" sheetId="56" r:id="rId4"/>
    <sheet name="Tavola 2.2b" sheetId="50" r:id="rId5"/>
    <sheet name="Tavola 2.3" sheetId="51" r:id="rId6"/>
    <sheet name="Tavola 2.4" sheetId="52" r:id="rId7"/>
    <sheet name="Tavola 2.5" sheetId="53" r:id="rId8"/>
    <sheet name="Tavola 2.6 " sheetId="54" r:id="rId9"/>
    <sheet name="Tavola 2.7" sheetId="55" r:id="rId10"/>
    <sheet name="Tavola 2.8a" sheetId="40" r:id="rId11"/>
    <sheet name="Tavola 2.8b" sheetId="39" r:id="rId12"/>
    <sheet name="Tavola 2.9a" sheetId="41" r:id="rId13"/>
    <sheet name="Tavola 2.9b" sheetId="42" r:id="rId14"/>
    <sheet name="Tavola 2.10a" sheetId="43" r:id="rId15"/>
    <sheet name="Tavola 2.10b" sheetId="44" r:id="rId16"/>
    <sheet name="Tavola 2.11a" sheetId="45" r:id="rId17"/>
    <sheet name="Tavola 2.11b" sheetId="46" r:id="rId18"/>
    <sheet name="Tavola 2.12a" sheetId="47" r:id="rId19"/>
    <sheet name="Tavola 2.12b" sheetId="48" r:id="rId20"/>
    <sheet name="Tavola 2.13a" sheetId="67" r:id="rId21"/>
    <sheet name="Tavola 2.13b" sheetId="68" r:id="rId22"/>
    <sheet name="Note" sheetId="66" r:id="rId23"/>
    <sheet name="Allegato 1" sheetId="64" r:id="rId24"/>
    <sheet name="Allegato 2" sheetId="65" r:id="rId25"/>
    <sheet name="Allegato 3" sheetId="22" r:id="rId26"/>
    <sheet name="Allegato 4" sheetId="23" r:id="rId27"/>
  </sheets>
  <externalReferences>
    <externalReference r:id="rId28"/>
  </externalReferences>
  <definedNames>
    <definedName name="_xlnm._FilterDatabase" localSheetId="23" hidden="1">'Allegato 1'!$A$13:$HR$329</definedName>
    <definedName name="_xlnm.Print_Area" localSheetId="24">'Allegato 2'!$A$1:$E$26</definedName>
    <definedName name="_xlnm.Print_Area" localSheetId="25">'Allegato 3'!$A$1:$C$30</definedName>
    <definedName name="_xlnm.Print_Area" localSheetId="26">'Allegato 4'!$A$1:$G$27</definedName>
    <definedName name="_xlnm.Print_Area" localSheetId="0">INDICE!$A$1:$A$60</definedName>
    <definedName name="_xlnm.Print_Area" localSheetId="1">'nota bene'!$A$1:$A$9</definedName>
    <definedName name="_xlnm.Print_Area" localSheetId="22">Note!$A$1:$A$70</definedName>
    <definedName name="_xlnm.Print_Area" localSheetId="20">'Tavola 2.13a'!$A$1:$K$39</definedName>
    <definedName name="_xlnm.Print_Area" localSheetId="21">'Tavola 2.13b'!$A$1:$K$40</definedName>
    <definedName name="_xlnm.Print_Area" localSheetId="6">'Tavola 2.4'!$A$1:$AE$43</definedName>
    <definedName name="_xlnm.Print_Area" localSheetId="7">'Tavola 2.5'!$A$1:$AP$220</definedName>
    <definedName name="_xlnm.Print_Area" localSheetId="9">'Tavola 2.7'!$A$1:$AO$45</definedName>
    <definedName name="_xlnm.Print_Area" localSheetId="10">'Tavola 2.8a'!$A$1:$AC$39</definedName>
    <definedName name="Database_Formazione_2008_RiclassificataLB2012" localSheetId="23">#REF!</definedName>
    <definedName name="Database_Formazione_2008_RiclassificataLB2012" localSheetId="24">#REF!</definedName>
    <definedName name="Database_Formazione_2008_RiclassificataLB2012" localSheetId="22">#REF!</definedName>
    <definedName name="Database_Formazione_2008_RiclassificataLB2012" localSheetId="20">#REF!</definedName>
    <definedName name="Database_Formazione_2008_RiclassificataLB2012" localSheetId="21">#REF!</definedName>
    <definedName name="Database_Formazione_2008_RiclassificataLB2012" localSheetId="8">#REF!</definedName>
    <definedName name="Database_Formazione_2008_RiclassificataLB2012" localSheetId="9">#REF!</definedName>
    <definedName name="Database_Formazione_2008_RiclassificataLB2012">#REF!</definedName>
    <definedName name="Print_Area_0" localSheetId="23">#REF!</definedName>
    <definedName name="Print_Area_0" localSheetId="24">#REF!</definedName>
    <definedName name="Print_Area_0" localSheetId="25">#REF!</definedName>
    <definedName name="Print_Area_0" localSheetId="26">#REF!</definedName>
    <definedName name="Print_Area_0" localSheetId="0">#REF!</definedName>
    <definedName name="Print_Area_0" localSheetId="1">#REF!</definedName>
    <definedName name="Print_Area_0" localSheetId="22">#REF!</definedName>
    <definedName name="Print_Area_0" localSheetId="2">#REF!</definedName>
    <definedName name="Print_Area_0" localSheetId="20">#REF!</definedName>
    <definedName name="Print_Area_0" localSheetId="21">#REF!</definedName>
    <definedName name="Print_Area_0" localSheetId="8">#REF!</definedName>
    <definedName name="Print_Area_0" localSheetId="9">#REF!</definedName>
    <definedName name="Print_Area_0">#REF!</definedName>
    <definedName name="Print_Area_1" localSheetId="22">#REF!</definedName>
    <definedName name="Print_Area_1" localSheetId="20">#REF!</definedName>
    <definedName name="Print_Area_1" localSheetId="21">#REF!</definedName>
    <definedName name="Print_Area_1" localSheetId="8">#REF!</definedName>
    <definedName name="Print_Area_1" localSheetId="9">#REF!</definedName>
    <definedName name="Print_Area_1">#REF!</definedName>
    <definedName name="_xlnm.Print_Titles" localSheetId="23">'Allegato 1'!$13:$13</definedName>
    <definedName name="_xlnm.Print_Titles" localSheetId="2">'Tavola 2.1'!$2:$3</definedName>
    <definedName name="_xlnm.Print_Titles" localSheetId="14">'Tavola 2.10a'!$A:$A,'Tavola 2.10a'!$3:$4</definedName>
    <definedName name="_xlnm.Print_Titles" localSheetId="15">'Tavola 2.10b'!$A:$A,'Tavola 2.10b'!$3:$4</definedName>
    <definedName name="_xlnm.Print_Titles" localSheetId="16">'Tavola 2.11a'!$A:$A,'Tavola 2.11a'!$3:$5</definedName>
    <definedName name="_xlnm.Print_Titles" localSheetId="17">'Tavola 2.11b'!$A:$A,'Tavola 2.11b'!$3:$5</definedName>
    <definedName name="_xlnm.Print_Titles" localSheetId="18">'Tavola 2.12a'!$A:$A,'Tavola 2.12a'!$3:$5</definedName>
    <definedName name="_xlnm.Print_Titles" localSheetId="19">'Tavola 2.12b'!$A:$A,'Tavola 2.12b'!$3:$5</definedName>
    <definedName name="_xlnm.Print_Titles" localSheetId="3">'Tavola 2.2a'!$A:$A,'Tavola 2.2a'!$2:$2</definedName>
    <definedName name="_xlnm.Print_Titles" localSheetId="4">'Tavola 2.2b'!$A:$A</definedName>
    <definedName name="_xlnm.Print_Titles" localSheetId="5">'Tavola 2.3'!$A:$A,'Tavola 2.3'!$3:$4</definedName>
    <definedName name="_xlnm.Print_Titles" localSheetId="6">'Tavola 2.4'!$3:$4</definedName>
    <definedName name="_xlnm.Print_Titles" localSheetId="7">'Tavola 2.5'!$A:$B,'Tavola 2.5'!$3:$5</definedName>
    <definedName name="_xlnm.Print_Titles" localSheetId="8">'Tavola 2.6 '!$A:$A,'Tavola 2.6 '!$3:$4</definedName>
    <definedName name="_xlnm.Print_Titles" localSheetId="9">'Tavola 2.7'!$A:$A,'Tavola 2.7'!$3:$5</definedName>
    <definedName name="_xlnm.Print_Titles" localSheetId="10">'Tavola 2.8a'!$A:$A,'Tavola 2.8a'!$3:$4</definedName>
    <definedName name="_xlnm.Print_Titles" localSheetId="11">'Tavola 2.8b'!$A:$A,'Tavola 2.8b'!$3:$4</definedName>
    <definedName name="_xlnm.Print_Titles" localSheetId="12">'Tavola 2.9a'!$A:$A,'Tavola 2.9a'!$3:$4</definedName>
    <definedName name="_xlnm.Print_Titles" localSheetId="13">'Tavola 2.9b'!$A:$A,'Tavola 2.9b'!$3:$4</definedName>
  </definedNames>
  <calcPr calcId="162913"/>
</workbook>
</file>

<file path=xl/calcChain.xml><?xml version="1.0" encoding="utf-8"?>
<calcChain xmlns="http://schemas.openxmlformats.org/spreadsheetml/2006/main">
  <c r="Q5" i="67" l="1"/>
  <c r="Q39" i="67" l="1"/>
  <c r="Q38" i="67"/>
  <c r="Q37" i="67"/>
  <c r="Q36" i="67"/>
  <c r="Q35" i="67"/>
  <c r="Q34" i="67"/>
  <c r="Q33" i="67"/>
  <c r="Q32" i="67"/>
  <c r="Q31" i="67"/>
  <c r="Q30" i="67"/>
  <c r="Q29" i="67"/>
  <c r="Q28" i="67"/>
  <c r="Q27" i="67"/>
  <c r="Q26" i="67"/>
  <c r="Q25" i="67"/>
  <c r="Q24" i="67"/>
  <c r="Q23" i="67"/>
  <c r="Q22" i="67"/>
  <c r="Q21" i="67"/>
  <c r="Q20" i="67"/>
  <c r="Q19" i="67"/>
  <c r="Q18" i="67"/>
  <c r="Q17" i="67"/>
  <c r="Q16" i="67"/>
  <c r="Q15" i="67"/>
  <c r="Q14" i="67"/>
  <c r="Q13" i="67"/>
  <c r="Q12" i="67"/>
  <c r="Q11" i="67"/>
  <c r="Q10" i="67"/>
  <c r="Q9" i="67"/>
  <c r="Q8" i="67"/>
  <c r="Q7" i="67"/>
  <c r="Q6" i="67"/>
  <c r="A9" i="66" l="1"/>
  <c r="A1" i="66"/>
  <c r="A56" i="19" l="1"/>
  <c r="A54" i="19"/>
  <c r="A12" i="19" l="1"/>
  <c r="A24" i="19" l="1"/>
  <c r="A22" i="19" l="1"/>
  <c r="A20" i="19" l="1"/>
  <c r="A18" i="19" l="1"/>
  <c r="A16" i="19"/>
  <c r="A14" i="19"/>
  <c r="A44" i="19" l="1"/>
  <c r="A42" i="19"/>
  <c r="A40" i="19"/>
  <c r="A38" i="19"/>
  <c r="A36" i="19"/>
  <c r="A34" i="19"/>
  <c r="A32" i="19" l="1"/>
  <c r="A30" i="19"/>
  <c r="A26" i="19"/>
  <c r="A28" i="19"/>
  <c r="A48" i="19" l="1"/>
  <c r="A46" i="19"/>
  <c r="A10" i="19" l="1"/>
  <c r="A60" i="19" l="1"/>
  <c r="A58" i="19"/>
  <c r="A50" i="19"/>
</calcChain>
</file>

<file path=xl/sharedStrings.xml><?xml version="1.0" encoding="utf-8"?>
<sst xmlns="http://schemas.openxmlformats.org/spreadsheetml/2006/main" count="9340" uniqueCount="764">
  <si>
    <t>LA SPESA DELLE AMMINISTRAZIONI CENTRALI DELLO STATO</t>
  </si>
  <si>
    <t>Organi costituzionali</t>
  </si>
  <si>
    <t>Organi a rilevanza costituzionale</t>
  </si>
  <si>
    <t>Presidenza del Consiglio dei Ministri</t>
  </si>
  <si>
    <t>Attuazione da parte delle Prefetture - Uffici Territoriali del Governo delle missioni del Ministero dell'Interno sul territorio</t>
  </si>
  <si>
    <t>Supporto alla rappresentanza generale di Governo e dello Stato sul territorio e amministrazione generale sul territorio</t>
  </si>
  <si>
    <t>Erogazioni a Enti territoriali per interventi di settore</t>
  </si>
  <si>
    <t>Interventi, servizi e supporto alle autonomie territoriali</t>
  </si>
  <si>
    <t>Elaborazione, quantificazione, e assegnazione dei trasferimenti erariali; determinazione dei rimborsi agli enti locali anche in via perequativa</t>
  </si>
  <si>
    <t>Federalismo</t>
  </si>
  <si>
    <t>Regolazioni contabili ed altri trasferimenti alle Regioni a statuto speciale</t>
  </si>
  <si>
    <t>Concorso dello Stato al finanziamento della spesa sanitaria</t>
  </si>
  <si>
    <t>Rapporti finanziari con Enti territoriali</t>
  </si>
  <si>
    <t>Gestione dell'albo dei segretari comunali e provinciali</t>
  </si>
  <si>
    <t>Protocollo internazionale</t>
  </si>
  <si>
    <t>Cooperazione allo sviluppo</t>
  </si>
  <si>
    <t>Cooperazione culturale e scientifico-tecnologica</t>
  </si>
  <si>
    <t>Cooperazione economica e relazioni internazionali</t>
  </si>
  <si>
    <t>Cooperazione in materia culturale</t>
  </si>
  <si>
    <t>Promozione della pace e sicurezza internazionale</t>
  </si>
  <si>
    <t>Integrazione europea</t>
  </si>
  <si>
    <t>Italiani nel mondo e politiche migratorie</t>
  </si>
  <si>
    <t>Promozione del sistema Paese</t>
  </si>
  <si>
    <t>Partecipazione italiana alle politiche di bilancio in ambito UE</t>
  </si>
  <si>
    <t>Politica economica e finanziaria in ambito internazionale</t>
  </si>
  <si>
    <t>Presenza dello Stato all'estero tramite le strutture diplomatico-consolari</t>
  </si>
  <si>
    <t>Rappresentanza all'estero e servizi ai cittadini e alle imprese</t>
  </si>
  <si>
    <t>Coordinamento dell'Amministrazione in ambito internazionale</t>
  </si>
  <si>
    <t>Comunicazione in ambito internazionale</t>
  </si>
  <si>
    <t>Cooperazione economica, finanziaria e infrastrutturale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</si>
  <si>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</si>
  <si>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</si>
  <si>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</si>
  <si>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</si>
  <si>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</si>
  <si>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</si>
  <si>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Missioni militari di pace</t>
  </si>
  <si>
    <t>Amministrazione penitenziaria</t>
  </si>
  <si>
    <t>Giustizia civile e penale</t>
  </si>
  <si>
    <t>Giustizia minorile</t>
  </si>
  <si>
    <t>Giustizia tributaria</t>
  </si>
  <si>
    <t>Sicurezza democratica</t>
  </si>
  <si>
    <t>Concorso della Guardia di Finanza alla sicurezza pubblica</t>
  </si>
  <si>
    <t>Sicurezza pubblica in ambito rurale e montano</t>
  </si>
  <si>
    <t>Sicurezza e controllo nei mari, nei porti e sulle coste</t>
  </si>
  <si>
    <t>Contrasto al crimine, tutela dell'ordine e della sicurezza pubblica</t>
  </si>
  <si>
    <t>Servizio permanente dell'Arma dei Carabinieri per la tutela dell'ordine e la sicurezza pubblica</t>
  </si>
  <si>
    <t>Pianificazione e coordinamento Forze di polizia</t>
  </si>
  <si>
    <t>Interventi per soccorsi</t>
  </si>
  <si>
    <t>Organizzazione e gestione del sistema nazionale di difesa civile</t>
  </si>
  <si>
    <t>Prevenzione dal rischio e soccorso pubblico</t>
  </si>
  <si>
    <t>Interventi per pubbliche calamita'</t>
  </si>
  <si>
    <t>Protezione civile</t>
  </si>
  <si>
    <t>Politiche europee ed internazionali e dello sviluppo rurale</t>
  </si>
  <si>
    <t>Sostegno al settore agricolo</t>
  </si>
  <si>
    <t>Vigilanza, prevenzione e repressione frodi nel settore agricolo, agroalimentare, agroindustriale e forestale</t>
  </si>
  <si>
    <t>Gestione, regolamentazione, sicurezza e infrastrutture del settore energetico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</si>
  <si>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</si>
  <si>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</si>
  <si>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</si>
  <si>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Incentivi alle imprese per interventi di sostegno</t>
  </si>
  <si>
    <t>Vigilanza sui mercati e sui prodotti, promozione della concorrenza e tutela dei consumatori</t>
  </si>
  <si>
    <t>Sviluppo e sicurezza della mobilita' stradale</t>
  </si>
  <si>
    <t>Autotrasporto ed intermodalita'</t>
  </si>
  <si>
    <t>Sviluppo e sicurezza del trasporto aereo</t>
  </si>
  <si>
    <t>Sviluppo e sicurezza del trasporto ferroviario</t>
  </si>
  <si>
    <t>Sviluppo e sicurezza della mobilita' locale</t>
  </si>
  <si>
    <t>Sostegno allo sviluppo del trasporto</t>
  </si>
  <si>
    <t>Sviluppo e sicurezza della navigazione e del trasporto marittimo e per vie d'acqua interne</t>
  </si>
  <si>
    <t>Sistemi idrici, idraulici ed elettrici</t>
  </si>
  <si>
    <t>Opere pubbliche e infrastrutture</t>
  </si>
  <si>
    <t>Sicurezza, vigilanza e regolamentazione in materia di opere pubbliche e delle costruzioni</t>
  </si>
  <si>
    <t>Sistemi stradali, autostradali, ferroviari ed intermodali</t>
  </si>
  <si>
    <t>Servizi postali e telefonici</t>
  </si>
  <si>
    <t>Sostegno all'editoria</t>
  </si>
  <si>
    <t>Pianificazione, regolamentazione, vigilanza e controllo delle comunicazioni elettroniche e radiodiffusione</t>
  </si>
  <si>
    <t>Regolamentazione e vigilanza del settore postale</t>
  </si>
  <si>
    <t>Servizi di comunicazione elettronica e di radiodiffusione</t>
  </si>
  <si>
    <t>Sostegno all'internazionalizzazione delle imprese e promozione del made in Italy</t>
  </si>
  <si>
    <t>Ricerca in materia ambientale</t>
  </si>
  <si>
    <t>Ricerca in materia di beni e attivita' culturali</t>
  </si>
  <si>
    <t>Ricerca nel settore dei trasporti</t>
  </si>
  <si>
    <t>Ricerca scientifica e tecnologica applicata</t>
  </si>
  <si>
    <t>Ricerca scientifica e tecnologica di base</t>
  </si>
  <si>
    <t>Ricerca tecnologica nel settore della difesa</t>
  </si>
  <si>
    <t>Sviluppo, innovazione e ricerca in materia di energia ed in ambito minerario ed industriale</t>
  </si>
  <si>
    <t>Ricerca di base e applicata</t>
  </si>
  <si>
    <t>Ricerca per la didattica</t>
  </si>
  <si>
    <t>Innovazione Tecnologica e ricerca per lo sviluppo delle comunicazioni e della societa' dell'informazione</t>
  </si>
  <si>
    <t>Ricerca per il settore della sanita' pubblica</t>
  </si>
  <si>
    <t>Ricerca per il settore zooprofilattico</t>
  </si>
  <si>
    <t>Prevenzione e riduzione integrata dell'inquinamento</t>
  </si>
  <si>
    <t>Sviluppo sostenibile</t>
  </si>
  <si>
    <t>Tutela e conservazione della fauna e della flora e salvaguardia della biodiversita'</t>
  </si>
  <si>
    <t>Vigilanza, prevenzione e repressione in ambito ambientale</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</si>
  <si>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</si>
  <si>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</si>
  <si>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</si>
  <si>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e conservazione della fauna e della flora, salvaguardia della biodiversita' e dell'ecosistema marino</t>
  </si>
  <si>
    <t>Sostegno allo sviluppo sostenibile</t>
  </si>
  <si>
    <t>Edilizia abitativa e politiche territoriali</t>
  </si>
  <si>
    <t>Politiche abitative, urbane e territoriali</t>
  </si>
  <si>
    <t>Prevenzione e comunicazione in materia sanitaria umana e coordinamento in ambito internazionale</t>
  </si>
  <si>
    <t>Sanita' pubblica veterinaria, igiene e sicurezza degli alimenti</t>
  </si>
  <si>
    <t>Programmazione sanitaria in materia di livelli essenziali di assistenza e assistenza in materia sanitaria umana</t>
  </si>
  <si>
    <t>Regolamentazione e vigilanza in materia di prodotti farmaceutici ed altri prodotti sanitari ad uso umano e di sicurezza delle cure</t>
  </si>
  <si>
    <t>Vigilanza, prevenzione e repressione nel settore sanitario</t>
  </si>
  <si>
    <t>Sostegno, valorizzazione e tutela del settore dello spettacolo</t>
  </si>
  <si>
    <t>Vigilanza, prevenzione e repressione in materia di patrimonio culturale</t>
  </si>
  <si>
    <t>Tutela dei beni archeologici</t>
  </si>
  <si>
    <t>Tutela dei beni archivistici</t>
  </si>
  <si>
    <t>Tutela dei beni librari, promozione e sostegno del libro e dell'editoria</t>
  </si>
  <si>
    <t>Tutela delle belle arti, dell'architettura e dell' arte contemporanee; tutela e valorizzazione del paesaggio</t>
  </si>
  <si>
    <t>Valorizzazione del patrimonio culturale</t>
  </si>
  <si>
    <t>Coordinamento ed indirizzo per la salvaguardia del patrimonio culturale</t>
  </si>
  <si>
    <t>Tutela del patrimonio culturale</t>
  </si>
  <si>
    <t>Programmazione e coordinamento dell'istruzione scolastica</t>
  </si>
  <si>
    <t>Istruzione prescolastica</t>
  </si>
  <si>
    <t>Iniziative per lo sviluppo del sistema istruzione scolastica e per il diritto allo studio</t>
  </si>
  <si>
    <t>Istituzioni scolastiche non statali</t>
  </si>
  <si>
    <t>Sostegno all'istruzione</t>
  </si>
  <si>
    <t>Istruzione primaria</t>
  </si>
  <si>
    <t>Istruzione secondaria di primo grado</t>
  </si>
  <si>
    <t>Istruzione secondaria di secondo grado</t>
  </si>
  <si>
    <t>Istruzione post-secondaria, degli adulti e livelli essenziali per l'istruzione e formazione professionale</t>
  </si>
  <si>
    <t>Realizzazione degli indirizzi e delle politiche in ambito territoriale in materia di istruzione</t>
  </si>
  <si>
    <t>Diritto allo studio nell'istruzione universitaria</t>
  </si>
  <si>
    <t>Istituti di alta cultura</t>
  </si>
  <si>
    <t>Sistema universitario e formazione post-universitaria</t>
  </si>
  <si>
    <t>Terzo settore: associazionismo, volontariato, Onlus e formazioni sociali</t>
  </si>
  <si>
    <t>Lotta alle dipendenze</t>
  </si>
  <si>
    <t>Protezione sociale per particolari categorie</t>
  </si>
  <si>
    <t>Garanzia dei diritti dei cittadini</t>
  </si>
  <si>
    <t>Sostegno alla famiglia</t>
  </si>
  <si>
    <t>Sostegno in favore di pensionati di guerra ed assimilati, perseguitati politici e razziali</t>
  </si>
  <si>
    <t>Trasferimenti assistenziali a enti previdenziali, finanziamento nazionale spesa sociale, promozione e programmazione politiche sociali, monitoraggio e valutazione interventi</t>
  </si>
  <si>
    <t>Previdenza obbligatoria e complementare, sicurezza sociale - trasferimenti agli enti ed organismi interessati</t>
  </si>
  <si>
    <t>Previdenza obbligatoria e complementare, assicurazioni sociali</t>
  </si>
  <si>
    <t>Infortuni sul lavoro</t>
  </si>
  <si>
    <t>Politiche attive e passive del lavoro</t>
  </si>
  <si>
    <t>Coordinamento e integrazione delle politiche del lavoro e delle politiche sociali, innovazione e coordinamento amministrativo</t>
  </si>
  <si>
    <t>Politiche di regolamentazione in materia di rapporti di lavoro</t>
  </si>
  <si>
    <t>Servizi e sistemi informativi per il lavoro</t>
  </si>
  <si>
    <t>Servizi territoriali per il lavoro</t>
  </si>
  <si>
    <t>Servizi di comunicazione istituzionale e informazione in materia di politiche del lavoro e in materia di politiche sociali</t>
  </si>
  <si>
    <t>Garanzia dei diritti e interventi per lo sviluppo della coesione sociale</t>
  </si>
  <si>
    <t>Gestione flussi migratori</t>
  </si>
  <si>
    <t>Rapporti con le confessioni religiose e amministrazione del patrimonio del Fondo Edifici di Culto</t>
  </si>
  <si>
    <t>Flussi migratori per motivi di lavoro e politiche di integrazione sociale delle persone immigrate</t>
  </si>
  <si>
    <t>Rapporti con le confessioni religiose</t>
  </si>
  <si>
    <t>Politiche per lo sviluppo economico ed il miglioramento istituzionale delle aree sottoutilizzate</t>
  </si>
  <si>
    <t>Regolazione giurisdizione e coordinamento del sistema della fiscalita'</t>
  </si>
  <si>
    <t>Prevenzione e repressione delle frodi e delle violazioni agli obblighi fiscali</t>
  </si>
  <si>
    <t>Regolamentazione e vigilanza sul settore finanziario</t>
  </si>
  <si>
    <t>Regolazioni contabili, restituzioni e rimborsi d'imposte</t>
  </si>
  <si>
    <t>Analisi e programmazione economico-finanziaria</t>
  </si>
  <si>
    <t>Analisi, monitoraggio e controllo della finanza pubblica e politiche di bilancio</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</si>
  <si>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</si>
  <si>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</si>
  <si>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</si>
  <si>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</si>
  <si>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</si>
  <si>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generali, formativi ed approvvigionamenti per le Amministrazioni pubbliche</t>
  </si>
  <si>
    <t>Rappresentanza, difesa in giudizio e consulenza legale in favore delle Amministrazioni dello Stato e degli enti autorizzati</t>
  </si>
  <si>
    <t>Fondi da assegnare</t>
  </si>
  <si>
    <t>Fondi di riserva e speciali</t>
  </si>
  <si>
    <t>Oneri per il servizio del debito statale</t>
  </si>
  <si>
    <t>Rimborsi del debito statale</t>
  </si>
  <si>
    <t>REDDITI DA LAVORO DIPENDENTE</t>
  </si>
  <si>
    <t>CONSUMI INTERMEDI</t>
  </si>
  <si>
    <t>IMPOSTE PAGATE SULLA PRODUZIONE</t>
  </si>
  <si>
    <t>TRASFERIMENTI</t>
  </si>
  <si>
    <t>INTERESSI PASSIVI E REDDITI DA CAPITALE</t>
  </si>
  <si>
    <t>ALTRO</t>
  </si>
  <si>
    <t>TOTALE SPESE CORRENTI</t>
  </si>
  <si>
    <t>INVESTIMENTI FISSI LORDI E ACQUISTI DI TERRENI</t>
  </si>
  <si>
    <t>CONTRIBUTI AGLI INVESTIMENTI</t>
  </si>
  <si>
    <t>TOTALE SPESE IN CONTO CAPITALE</t>
  </si>
  <si>
    <t>AMMINISTRAZIONI CENTRALI</t>
  </si>
  <si>
    <t>AMMINISTRAZIONI LOCALI</t>
  </si>
  <si>
    <t>ENTI DI PREVIDENZA</t>
  </si>
  <si>
    <t>IMPRESE</t>
  </si>
  <si>
    <t>ESTERO</t>
  </si>
  <si>
    <t>TOTALE TRASFERIMENTI CORRENTI</t>
  </si>
  <si>
    <t>ENTI DI PREVIDENZA E ASSISTENZA SOCIALE</t>
  </si>
  <si>
    <t>ALTRI TRASFERIMENTI IN CONTO CAPITALE</t>
  </si>
  <si>
    <t>TOTALE TRASFERIMENTI IN CONTO CAPITALE</t>
  </si>
  <si>
    <t>LA SPESA DELLE AMMINISTRAZIONI 
CENTRALI DELLO STATO</t>
  </si>
  <si>
    <t>INDICE DELLE TAVOLE</t>
  </si>
  <si>
    <t>NOTA BENE</t>
  </si>
  <si>
    <t>Parte 2 - Bilancio consuntivo</t>
  </si>
  <si>
    <t>INDICE DEGLI ALLEGATI</t>
  </si>
  <si>
    <t>Nota bene:</t>
  </si>
  <si>
    <t>La Ragioneria Generale dello Stato non assume responsabilità per un uso non corretto dei dati o per eventuali analisi e conclusioni tratte dagli utenti.</t>
  </si>
  <si>
    <t>I dati riportati nel presente volume sono tutti valori assoluti in milioni di euro, salvo diversa specificazione.</t>
  </si>
  <si>
    <t>Allegato 3</t>
  </si>
  <si>
    <t>Classificazione economica della spesa</t>
  </si>
  <si>
    <t>BILANCIO DELLO STATO - I LIVELLO</t>
  </si>
  <si>
    <t>TITOLO I - SPESE CORRENTI</t>
  </si>
  <si>
    <t>TRASFERIMENTI CORRENTI AD AMMINISTRAZIONI PUBBLICHE</t>
  </si>
  <si>
    <t>TRASFERIMENTI CORRENTI A FAMIGLIE E ISTITUZIONI SOCIALI PRIVATE</t>
  </si>
  <si>
    <t>TRASFERIMENTI CORRENTI A IMPRESE</t>
  </si>
  <si>
    <t>TRASFERIMENTI CORRENTI A ESTERO</t>
  </si>
  <si>
    <t>RISORSE PROPRIE UE</t>
  </si>
  <si>
    <t>POSTE CORRETTIVE E COMPENSATIVE</t>
  </si>
  <si>
    <t>AMMORTAMENTI</t>
  </si>
  <si>
    <t>ALTRE USCITE CORRENTI</t>
  </si>
  <si>
    <t>TITOLO II - SPESE IN CONTO CAPITALE</t>
  </si>
  <si>
    <t>CONTRIBUTI AGLI INVESTIMENTI AD IMPRESE</t>
  </si>
  <si>
    <t>CONTRIBUTI AGLI INVESTIMENTI A FAMIGLIE E ISTITUZIONI SOCIALI PRIVATE</t>
  </si>
  <si>
    <t>CONTRIBUTI AGLI INVESTIMENTI A ESTERO</t>
  </si>
  <si>
    <t>ACQUISIZIONI DI ATTIVITA' FINANZIARIE</t>
  </si>
  <si>
    <t>TOTALE RIMBORSO PASSIVITA' FINANZIARIE</t>
  </si>
  <si>
    <t>TITOLO III - RIMBORSO PASSIVITA' FINANZIARIE</t>
  </si>
  <si>
    <t>RIMBORSO PASSIVITA' FINANZIARIE</t>
  </si>
  <si>
    <t>Allegato 4</t>
  </si>
  <si>
    <t>Classificazione economica della spesa per trasferimenti</t>
  </si>
  <si>
    <t>BILANCIO DELLO STATO - II E III LIVELLO</t>
  </si>
  <si>
    <t>FAMIGLIE E ISTITUZIONI SOCIALI PRIVATE</t>
  </si>
  <si>
    <t>AMMINISTRAZIONI PUBBLICHE</t>
  </si>
  <si>
    <t xml:space="preserve">IMPRESE </t>
  </si>
  <si>
    <t xml:space="preserve">ALTRI TRASFERIMENTI </t>
  </si>
  <si>
    <t>ALTRI TRASFERIMENTI</t>
  </si>
  <si>
    <t>001 Organi costituzionali, a rilevanza costituzionale e Presidenza del Consiglio dei ministri</t>
  </si>
  <si>
    <t>001</t>
  </si>
  <si>
    <t>002</t>
  </si>
  <si>
    <t>003</t>
  </si>
  <si>
    <t>002 Amministrazione generale e supporto alla rappresentanza generale di Governo e dello Stato sul territorio</t>
  </si>
  <si>
    <t>Rappresentanza generale di Governo e dello Stato sul territorio</t>
  </si>
  <si>
    <t>003 Relazioni finanziarie con le autonomie territoriali</t>
  </si>
  <si>
    <t>Trasferimenti a carattere generale ad Enti locali</t>
  </si>
  <si>
    <t>Elaborazione, quantificazione e assegnazione dei trasferimenti erariali compresi quelli per interventi speciali</t>
  </si>
  <si>
    <t>004</t>
  </si>
  <si>
    <t>005</t>
  </si>
  <si>
    <t>006</t>
  </si>
  <si>
    <t>007</t>
  </si>
  <si>
    <t>008</t>
  </si>
  <si>
    <t>004 L'Italia in Europa e nel mondo</t>
  </si>
  <si>
    <t>Rappresentanza dello Stato nelle relazioni internazionali</t>
  </si>
  <si>
    <t>Cooperazione allo sviluppo e gestione sfide globali</t>
  </si>
  <si>
    <t>Cooperazione economica, finanziaria e tecnologica</t>
  </si>
  <si>
    <t>Cooperazione politica, promozione della pace e sicurezza internazionale</t>
  </si>
  <si>
    <t>Italiani nel mondo e politiche migratorie e sociali</t>
  </si>
  <si>
    <t>009</t>
  </si>
  <si>
    <t>Informazione, promozione culturale, scientifica e dell'immagine del Paese all'estero</t>
  </si>
  <si>
    <t>010</t>
  </si>
  <si>
    <t>011</t>
  </si>
  <si>
    <t>012</t>
  </si>
  <si>
    <t>013</t>
  </si>
  <si>
    <t>014</t>
  </si>
  <si>
    <t>015</t>
  </si>
  <si>
    <t>016</t>
  </si>
  <si>
    <t>005 Difesa e sicurezza del territorio</t>
  </si>
  <si>
    <t>Sicurezza militare</t>
  </si>
  <si>
    <t>006 Giustizia</t>
  </si>
  <si>
    <t>Edilizia giudiziaria, penitenziaria e minorile</t>
  </si>
  <si>
    <t>007 Ordine pubblico e sicurezza</t>
  </si>
  <si>
    <t>Contrasto al crimine</t>
  </si>
  <si>
    <t>Pubblica sicurezza</t>
  </si>
  <si>
    <t>Prevenzione generale e controllo del territorio</t>
  </si>
  <si>
    <t>008 Soccorso civile</t>
  </si>
  <si>
    <t>009 Agricoltura, politiche agroalimentari e pesca</t>
  </si>
  <si>
    <t>Sviluppo e sostenibilita' del settore agricolo, agroalimentare, agroindustriale e mezzi tecnici di produzione</t>
  </si>
  <si>
    <t>Regolamentazione, incentivazione e vigilanza in materia di pesca</t>
  </si>
  <si>
    <t>Politiche europee ed internazionali nel settore agricolo e della pesca</t>
  </si>
  <si>
    <t>Tutela, valorizzazione e vigilanza della qualita' dei prodotti tipici e biologici</t>
  </si>
  <si>
    <t>Sviluppo e sostenibilita' del settore agricolo, agroindustriale e mezzi tecnici di produzione</t>
  </si>
  <si>
    <t>Sviluppo delle filiere agroalimentari, tutela  e valorizzazione delle produzioni di qualita' e tipiche</t>
  </si>
  <si>
    <t>010 Energia e diversificazione delle fonti energetiche</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</si>
  <si>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</si>
  <si>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</si>
  <si>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</si>
  <si>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Sicurezza, infrastrutture e relazioni internazionali del settore energetico</t>
  </si>
  <si>
    <t>Gestione e regolamentazione del settore energetico - nucleare, elettrico e delle energie rinnovabili - e minerario</t>
  </si>
  <si>
    <t>011 Competitivita' e sviluppo delle imprese</t>
  </si>
  <si>
    <t>Incentivazione per lo sviluppo industriale</t>
  </si>
  <si>
    <t>Promozione e incentivazione dello sviluppo settoriale, imprenditoriale e produttivo</t>
  </si>
  <si>
    <t>Riassetti industriali di settore e di area</t>
  </si>
  <si>
    <t>Incentivi alle imprese</t>
  </si>
  <si>
    <t>Regolamentazione, incentivazione dei settori imprenditoriale, produttivo e della proprieta' industriale e riassetti industriali di settore e di area e sperimentazione tecnologica</t>
  </si>
  <si>
    <t>Interventi di sostegno tramite il sistema della fiscalità</t>
  </si>
  <si>
    <t>012 Regolazione dei mercati</t>
  </si>
  <si>
    <t>Iniziative per la tutela dei consumatori</t>
  </si>
  <si>
    <t>Interventi per promuovere la concorrenza</t>
  </si>
  <si>
    <t>Vigilanza sui mercati e sui prodotti</t>
  </si>
  <si>
    <t>013 Diritto alla mobilita'</t>
  </si>
  <si>
    <t>Gestione della sicurezza e della mobilita' stradale</t>
  </si>
  <si>
    <t>Logistica ed intermodalita' nel trasporto</t>
  </si>
  <si>
    <t>Sistemi portuali</t>
  </si>
  <si>
    <t>Sviluppo della mobilita' locale</t>
  </si>
  <si>
    <t>Sviluppo e sicurezza della navigazione e del trasporto marittimo</t>
  </si>
  <si>
    <t>014 Infrastrutture pubbliche e logistica</t>
  </si>
  <si>
    <t>Edilizia statale</t>
  </si>
  <si>
    <t>Intermodalita' infrastrutturale</t>
  </si>
  <si>
    <t>Opere strategiche</t>
  </si>
  <si>
    <t>Sistemi ferroviari locali</t>
  </si>
  <si>
    <t>Sistemi ferroviari</t>
  </si>
  <si>
    <t>Sistemi portuali ed aereoportuali</t>
  </si>
  <si>
    <t>Sistemi stradali e autostradali</t>
  </si>
  <si>
    <t>Sicurezza, vigilanza e regolamentazione delle infrastrutture</t>
  </si>
  <si>
    <t>Edilizia statale e interventi speciali</t>
  </si>
  <si>
    <t>Opere strategiche, edilizia statale ed interventi speciali e per pubbliche calamità</t>
  </si>
  <si>
    <t>Sistemi stradali, autostradali e intermodali</t>
  </si>
  <si>
    <t>Infrastrutture portuali ed aereoportuali</t>
  </si>
  <si>
    <t>015 Comunicazioni</t>
  </si>
  <si>
    <t>Radiodiffusione sonora e televisiva</t>
  </si>
  <si>
    <t>Regolamentazione e vigilanza delle comunicazioni elettroniche</t>
  </si>
  <si>
    <t>Normazione, verifiche, certificazioni e sostegno allo sviluppo delle comunicazioni</t>
  </si>
  <si>
    <t>016 Commercio internazionale ed internazionalizzazione del sistema produttivo</t>
  </si>
  <si>
    <t>Politica commerciale</t>
  </si>
  <si>
    <t>Promozione del made in Italy</t>
  </si>
  <si>
    <t>Sostegno all'internazionalizzazione delle imprese</t>
  </si>
  <si>
    <t>Polititica commerciale in ambito internazionale</t>
  </si>
  <si>
    <t>017 Ricerca e innovazione</t>
  </si>
  <si>
    <t>Ricerca e sviluppo nel settore ICT per il mercato</t>
  </si>
  <si>
    <t>Attivita' di ricerca in materia di politiche del lavoro e previdenziali</t>
  </si>
  <si>
    <t>Ricerca in materia di politiche sociali</t>
  </si>
  <si>
    <t>017</t>
  </si>
  <si>
    <t>Ricerca e innovazione per la competitivita' nell'ambito dello sviluppo e coesione</t>
  </si>
  <si>
    <t>018</t>
  </si>
  <si>
    <t>019</t>
  </si>
  <si>
    <t>Ricerca in materia di politiche del lavoro, previdenziali e sociali</t>
  </si>
  <si>
    <t>020</t>
  </si>
  <si>
    <t>Ricerca per il settore della sanita' pubblica e zooprofilattico</t>
  </si>
  <si>
    <t>021</t>
  </si>
  <si>
    <t>018 Sviluppo sostenibile e tutela del territorio e dell'ambiente</t>
  </si>
  <si>
    <t>Conservazione dell'assetto idrogeologico</t>
  </si>
  <si>
    <t>Trattamento e smaltimento rifiuti e acque reflue</t>
  </si>
  <si>
    <t>Trattamento e smaltimento rifiuti e acque, bonifiche, tutela e gestione delle risorse idriche</t>
  </si>
  <si>
    <t>019 Casa e assetto urbanistico</t>
  </si>
  <si>
    <t>Politiche abitative</t>
  </si>
  <si>
    <t>Politiche urbane e territoriali</t>
  </si>
  <si>
    <t>020 Tutela della salute</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</si>
  <si>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</si>
  <si>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</si>
  <si>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</si>
  <si>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</si>
  <si>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021 Tutela e valorizzazione dei beni e attivita' culturali e paesaggistici</t>
  </si>
  <si>
    <t>Sostegno e vigilanza ad attivita' culturali</t>
  </si>
  <si>
    <t>Tutela e valorizzazione dei beni archeologici, architettonici, paesaggistici, artistici, storici ed etnoantropologici</t>
  </si>
  <si>
    <t>Tutela e valorizzazione dei beni archivistici e librari, promozione del libro e dell'editoria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</si>
  <si>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</si>
  <si>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</si>
  <si>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</si>
  <si>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</si>
  <si>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</si>
  <si>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Tutela dei beni librari, promozione del libro e dell'editoria</t>
  </si>
  <si>
    <t>Coordinamento e indirizzo per i beni e le attivita' culturali a livello territoriale</t>
  </si>
  <si>
    <t>022 Istruzione scolastica</t>
  </si>
  <si>
    <t>Istruzione elementare</t>
  </si>
  <si>
    <t>Istruzione secondaria inferiore</t>
  </si>
  <si>
    <t>Istruzione secondaria superiore</t>
  </si>
  <si>
    <t>Istruzione post secondaria</t>
  </si>
  <si>
    <t>Istruzione post-secondaria</t>
  </si>
  <si>
    <t>Istruzione degli adulti</t>
  </si>
  <si>
    <t>Diritto allo studio, condizione studentesca</t>
  </si>
  <si>
    <t>Interventi in materia di istruzione</t>
  </si>
  <si>
    <t>Istruzione post-secondaria, degli adulti, e programmi di istruzione-formazione-lavoro</t>
  </si>
  <si>
    <t>023 Istruzione universitaria</t>
  </si>
  <si>
    <t>024 Diritti sociali, solidarieta' sociale e famiglia</t>
  </si>
  <si>
    <t>Assistenza sociale, promozione dei diritti e misure di sostegno per particolari categorie sociali - Trasferimenti ad enti territoriali, previdenziali e assistenziali</t>
  </si>
  <si>
    <t>Associazionismo, volontariato e formazioni sociali</t>
  </si>
  <si>
    <t>Interventi a favore delle persone non autosufficienti</t>
  </si>
  <si>
    <t>Promozione dei diritti e delle pari opportunita'</t>
  </si>
  <si>
    <t>Promozione e garanzia dei diritti e delle pari opportunità</t>
  </si>
  <si>
    <t>Programmazione sociale, trasferimenti assistenziali e finanziamento nazionale della spesa sociale</t>
  </si>
  <si>
    <t>Promozione dei diritti sociali, politiche di inclusione sociale e misure di sostegno delle persone in condizioni di bisogno</t>
  </si>
  <si>
    <t>025 Politiche previdenziali</t>
  </si>
  <si>
    <t>026 Politiche per il lavoro</t>
  </si>
  <si>
    <t>Regolamentazione e vigilanza del lavoro</t>
  </si>
  <si>
    <t>Reinserimento lavorativo e sostegno all'occupazione</t>
  </si>
  <si>
    <t>Sostegno al reddito</t>
  </si>
  <si>
    <t>Servizi per lo sviluppo del mercato del lavoro</t>
  </si>
  <si>
    <t>Reinserimento lavorativo e sostegno all'occupazione ed al reddito</t>
  </si>
  <si>
    <t>Programmazione e coordinamento della vigilanza in materia di prevenzione e osservanza  delle norme di legislazione sociale e del lavoro</t>
  </si>
  <si>
    <t>027 Immigrazione, accoglienza e garanzia dei diritti</t>
  </si>
  <si>
    <t>Flussi migratori per motivi di lavoro</t>
  </si>
  <si>
    <t>Interventi di integrazione sociale delle persone immigrate e in favore dei minori stranieri non accompagnati</t>
  </si>
  <si>
    <t>028 Sviluppo e riequilibrio territoriale</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</si>
  <si>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</si>
  <si>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</si>
  <si>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</si>
  <si>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029 Politiche economico-finanziarie e di bilancio</t>
  </si>
  <si>
    <t>Programmazione economico-finanziaria e politiche di bilancio</t>
  </si>
  <si>
    <t>Supporto all'azione di controllo, vigilanza e amministrazione generale della  Ragioneria generale dello Stato sul territorio</t>
  </si>
  <si>
    <t>030 Giovani e sport</t>
  </si>
  <si>
    <t>031 Turismo</t>
  </si>
  <si>
    <t>032 Servizi istituzionali e generali delle amministrazioni pubbliche</t>
  </si>
  <si>
    <t>Servizi e affari generali per le Amministrazioni di competenza</t>
  </si>
  <si>
    <t>033 Fondi da ripartire</t>
  </si>
  <si>
    <t>034 Debito pubblico</t>
  </si>
  <si>
    <t>LEGENDA:</t>
  </si>
  <si>
    <t>Programma soppresso</t>
  </si>
  <si>
    <t>Programma modificato nella denominazione e non nel contenuto</t>
  </si>
  <si>
    <t>Programma modificato nella denominazione e nel contenuto</t>
  </si>
  <si>
    <t>nuovo programma</t>
  </si>
  <si>
    <t>Programma modificato nel contenuto e non nella denominazione</t>
  </si>
  <si>
    <t xml:space="preserve">Programma non modificato </t>
  </si>
  <si>
    <t>Ministero dell'economia e delle finanze</t>
  </si>
  <si>
    <t>Ministero dello sviluppo economico</t>
  </si>
  <si>
    <t>Ministero delle comunicazioni</t>
  </si>
  <si>
    <t>Ministero del commercio internazionale</t>
  </si>
  <si>
    <t>Ministero del lavoro e della previdenza sociale</t>
  </si>
  <si>
    <t>Ministero del lavoro, della salute e delle politiche sociali</t>
  </si>
  <si>
    <t>Ministero del lavoro e delle politiche sociali</t>
  </si>
  <si>
    <t>Ministero della solidarietà sociale</t>
  </si>
  <si>
    <t>Ministero della salute</t>
  </si>
  <si>
    <t>Ministero della giustizia</t>
  </si>
  <si>
    <t>Ministero degli affari esteri</t>
  </si>
  <si>
    <t>Ministero della pubblica istruzione</t>
  </si>
  <si>
    <t>Ministero dell'istruzione, dell'università e della ricerca</t>
  </si>
  <si>
    <t>Ministero dell'università e della ricerca</t>
  </si>
  <si>
    <t>Ministero dell'interno</t>
  </si>
  <si>
    <t>Ministero dell'ambiente e della tutela del territorio e del mare</t>
  </si>
  <si>
    <t xml:space="preserve">Ministero delle infrastrutture </t>
  </si>
  <si>
    <t>Ministero delle infrastrutture e trasporti</t>
  </si>
  <si>
    <t>Ministero dei trasporti</t>
  </si>
  <si>
    <t>Ministero della difesa</t>
  </si>
  <si>
    <t>Ministero delle politiche agricole, alimentari e forestali</t>
  </si>
  <si>
    <t>Ministero dei beni e delle attività culturali</t>
  </si>
  <si>
    <r>
      <rPr>
        <b/>
        <sz val="14"/>
        <rFont val="Calibri"/>
        <family val="2"/>
      </rPr>
      <t>Nota:</t>
    </r>
    <r>
      <rPr>
        <sz val="14"/>
        <rFont val="Calibri"/>
        <family val="2"/>
      </rPr>
      <t xml:space="preserve">
Successivi accorpamenti o scorpori di Ministeri sono avvenuti anche in corso d'anno; pertanto il disegno di legge, la legge di bilancio e il bilancio consuntivo possono presentare una configurazione diversa, pur se riferiti a un medesimo anno. </t>
    </r>
  </si>
  <si>
    <t>AGGREGAZIONE ADOTTATA 
PER LE  TAVOLE 2.9 e 2.10</t>
  </si>
  <si>
    <t>AGGREGAZIONE ADOTTATA PER 
LE TAVOLE 2.11 e 2.12</t>
  </si>
  <si>
    <t>Ministero delle infrastrutture e dei trasporti</t>
  </si>
  <si>
    <t>Ministero dei beni e delle attività culturali e del turismo</t>
  </si>
  <si>
    <t>SPESE DEL BILANCIO DELLO STATO</t>
  </si>
  <si>
    <t>NOTE ALLE TAVOLE</t>
  </si>
  <si>
    <t>La tavola presenta la serie storica delle principali misure di spesa per Titolo (primo livello della classificazione economica) per il complesso delle Amministrazioni centrali dello Stato.
Le principali misure comprendono gli stanziamenti definitivi di competenza, impegni, stanziamenti definitivi di cassa, pagamenti totali e pagamenti in conto competenza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per gli anni 2000 e 2001 sono valori in lire convertiti in euro.</t>
  </si>
  <si>
    <t>La tavola presenta per l'ultimo esercizio finanziario alcune misure di spesa della gestione di competenza per Missione e Amministrazione centrale dello Stato. Sono presentati gli stanziamenti definitivi di competenza e gli impegni in milioni di euro per il totale complessivo della spesa (Titolo I + Titolo II + Titolo III).</t>
  </si>
  <si>
    <t>La tavola presenta per l'ultimo esercizio finanziario alcune misure di spesa della gestione di cassa per Missione e Amministrazione centrale dello Stato. Sono presentati gli stanziamenti definitivi di cassa, i pagamenti totali e in conto competenza in milioni di euro per il totale complessivo della spesa (Titolo I + Titolo II + Titolo III).</t>
  </si>
  <si>
    <r>
      <t xml:space="preserve">La tavola presenta per l'ultimo esercizio finanziario alcune misure di spesa della gestione di competenza per Amministrazione centrale dello Stato e per Categoria economica. Sono presentati gli stanziamenti definitivi di competenza e gli impegni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IMPOSTE PAGATE SULLA PRODUZIONE</t>
    </r>
    <r>
      <rPr>
        <sz val="12"/>
        <color indexed="8"/>
        <rFont val="Calibri"/>
        <family val="2"/>
      </rPr>
      <t xml:space="preserve"> = Imposte sulla produzione
</t>
    </r>
    <r>
      <rPr>
        <b/>
        <sz val="12"/>
        <color indexed="8"/>
        <rFont val="Calibri"/>
        <family val="2"/>
      </rPr>
      <t>TRASFERIMENTI</t>
    </r>
    <r>
      <rPr>
        <sz val="12"/>
        <color indexed="8"/>
        <rFont val="Calibri"/>
        <family val="2"/>
      </rPr>
      <t xml:space="preserve"> =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 xml:space="preserve">CONTRIBUTI AGLI INVESTIMENTI </t>
    </r>
    <r>
      <rPr>
        <sz val="12"/>
        <color indexed="8"/>
        <rFont val="Calibri"/>
        <family val="2"/>
      </rPr>
      <t xml:space="preserve">=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TOTALE SPESE IN CONTO CAPITALE</t>
    </r>
    <r>
      <rPr>
        <sz val="12"/>
        <color indexed="8"/>
        <rFont val="Calibri"/>
        <family val="2"/>
      </rPr>
      <t xml:space="preserve"> =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</si>
  <si>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l'ultimo esercizio finanziario alcune misure di spesa della gestione di competenza per Missione e Categoria economica per il complesso delle Amministrazioni centrali dello Stato. Sono presentati gli stanziamenti definitivi di competenza e gli impegni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REDDITI DA LAVORO DIPENDENTE</t>
    </r>
    <r>
      <rPr>
        <sz val="12"/>
        <color indexed="8"/>
        <rFont val="Calibri"/>
        <family val="2"/>
      </rPr>
      <t xml:space="preserve"> =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 xml:space="preserve">IMPOSTE PAGATE SULLA PRODUZIONE </t>
    </r>
    <r>
      <rPr>
        <sz val="12"/>
        <color indexed="8"/>
        <rFont val="Calibri"/>
        <family val="2"/>
      </rPr>
      <t xml:space="preserve">=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 xml:space="preserve">ALTRO </t>
    </r>
    <r>
      <rPr>
        <sz val="12"/>
        <color indexed="8"/>
        <rFont val="Calibri"/>
        <family val="2"/>
      </rPr>
      <t xml:space="preserve">= Poste correttive e compensative + Ammortamenti + Altre uscite correnti
</t>
    </r>
    <r>
      <rPr>
        <b/>
        <sz val="12"/>
        <color indexed="8"/>
        <rFont val="Calibri"/>
        <family val="2"/>
      </rPr>
      <t xml:space="preserve">TOTALE SPESE CORRENTI </t>
    </r>
    <r>
      <rPr>
        <sz val="12"/>
        <color indexed="8"/>
        <rFont val="Calibri"/>
        <family val="2"/>
      </rPr>
      <t xml:space="preserve">=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 xml:space="preserve">TOTALE SPESE IN CONTO CAPITALE </t>
    </r>
    <r>
      <rPr>
        <sz val="12"/>
        <color indexed="8"/>
        <rFont val="Calibri"/>
        <family val="2"/>
      </rPr>
      <t xml:space="preserve">=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</si>
  <si>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l'ultimo esercizio finanziario alcune misure di spesa della gestione di cassa per Missione e Categoria economica per il complesso delle Amministrazioni centrali dello Stato. Sono presentati gli stanziamenti definitivi di cassa, i pagamenti totali e in conto competenza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 xml:space="preserve">CONSUMI INTERMEDI </t>
    </r>
    <r>
      <rPr>
        <sz val="12"/>
        <color indexed="8"/>
        <rFont val="Calibri"/>
        <family val="2"/>
      </rPr>
      <t xml:space="preserve">= Consumi intermedi
</t>
    </r>
    <r>
      <rPr>
        <b/>
        <sz val="12"/>
        <color indexed="8"/>
        <rFont val="Calibri"/>
        <family val="2"/>
      </rPr>
      <t>IMPOSTE PAGATE SULLA PRODUZIONE</t>
    </r>
    <r>
      <rPr>
        <sz val="12"/>
        <color indexed="8"/>
        <rFont val="Calibri"/>
        <family val="2"/>
      </rPr>
      <t xml:space="preserve"> =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 xml:space="preserve">INVESTIMENTI FISSI LORDI E ACQUISTI DI TERRENI </t>
    </r>
    <r>
      <rPr>
        <sz val="12"/>
        <color indexed="8"/>
        <rFont val="Calibri"/>
        <family val="2"/>
      </rPr>
      <t xml:space="preserve">=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 xml:space="preserve">ALTRO </t>
    </r>
    <r>
      <rPr>
        <sz val="12"/>
        <color indexed="8"/>
        <rFont val="Calibri"/>
        <family val="2"/>
      </rPr>
      <t xml:space="preserve">= Altri trasferimenti in conto capitale + Acquisizioni di attività finanziarie
</t>
    </r>
    <r>
      <rPr>
        <b/>
        <sz val="12"/>
        <color indexed="8"/>
        <rFont val="Calibri"/>
        <family val="2"/>
      </rPr>
      <t>TOTALE SPESE IN CONTO CAPITALE</t>
    </r>
    <r>
      <rPr>
        <sz val="12"/>
        <color indexed="8"/>
        <rFont val="Calibri"/>
        <family val="2"/>
      </rPr>
      <t xml:space="preserve"> = Titolo II 
</t>
    </r>
    <r>
      <rPr>
        <b/>
        <sz val="12"/>
        <color indexed="8"/>
        <rFont val="Calibri"/>
        <family val="2"/>
      </rPr>
      <t>TOTALE RIMBORSO PASSIVITA' FINANZIARIE</t>
    </r>
    <r>
      <rPr>
        <sz val="12"/>
        <color indexed="8"/>
        <rFont val="Calibri"/>
        <family val="2"/>
      </rPr>
      <t xml:space="preserve"> = Titolo III = Rimborso passività finanziarie</t>
    </r>
  </si>
  <si>
    <r>
      <t xml:space="preserve">La tavola presenta per l'ultimo esercizio finanziario il dettaglio della spesa destinata ai trasferimenti per alcune misure di spesa della gestione di competenza per Missione e Categoria economica per il complesso delle Amministrazioni centrali dello Stato. Sono presentati gli stanziamenti definitivi di competenza e gli impegni in milioni di euro.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 xml:space="preserve">TOTALE TRASFERIMENTI IN CONTO CAPITALE </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t>
    </r>
    <r>
      <rPr>
        <b/>
        <sz val="12"/>
        <color indexed="8"/>
        <rFont val="Calibri"/>
        <family val="2"/>
      </rPr>
      <t>ALTRI TRASFERIMENTI IN CONTO CAPITALE</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 xml:space="preserve">ALTRI TRASFERIMENTI IN CONTO CAPITALE </t>
    </r>
    <r>
      <rPr>
        <sz val="12"/>
        <color indexed="8"/>
        <rFont val="Calibri"/>
        <family val="2"/>
      </rPr>
      <t>=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</si>
  <si>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l'ultimo esercizio finanziario il dettaglio della spesa destinata ai trasferimenti per alcune misure di spesa della gestione di cassa per Missione e Categoria economica per il complesso delle Amministrazioni centrali dello Stato. Sono presentati gli stanziamenti definitivi di cassa, i pagamenti totali e in conto competenza in milioni di euro.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t>
    </r>
    <r>
      <rPr>
        <b/>
        <sz val="12"/>
        <color indexed="8"/>
        <rFont val="Calibri"/>
        <family val="2"/>
      </rPr>
      <t xml:space="preserve"> 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TOTALE TRASFERIMENTI IN CONTO CAPITALE</t>
    </r>
    <r>
      <rPr>
        <sz val="12"/>
        <color indexed="8"/>
        <rFont val="Calibri"/>
        <family val="2"/>
      </rPr>
      <t xml:space="preserve"> =</t>
    </r>
    <r>
      <rPr>
        <b/>
        <sz val="12"/>
        <color indexed="8"/>
        <rFont val="Calibri"/>
        <family val="2"/>
      </rPr>
      <t xml:space="preserve"> CONTRIBUTI AGLI INVESTIMENTI </t>
    </r>
    <r>
      <rPr>
        <sz val="12"/>
        <color indexed="8"/>
        <rFont val="Calibri"/>
        <family val="2"/>
      </rPr>
      <t xml:space="preserve">+ </t>
    </r>
    <r>
      <rPr>
        <b/>
        <sz val="12"/>
        <color indexed="8"/>
        <rFont val="Calibri"/>
        <family val="2"/>
      </rPr>
      <t>ALTRI TRASFERIMENTI IN CONTO CAPITALE</t>
    </r>
    <r>
      <rPr>
        <sz val="12"/>
        <color indexed="8"/>
        <rFont val="Calibri"/>
        <family val="2"/>
      </rPr>
      <t xml:space="preserve">
</t>
    </r>
    <r>
      <rPr>
        <b/>
        <sz val="12"/>
        <color indexed="8"/>
        <rFont val="Calibri"/>
        <family val="2"/>
      </rPr>
      <t>CONTRIBUTI AGLI INVESTIMENTI</t>
    </r>
    <r>
      <rPr>
        <sz val="12"/>
        <color indexed="8"/>
        <rFont val="Calibri"/>
        <family val="2"/>
      </rPr>
      <t xml:space="preserve"> =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ALTRI TRASFERIMENTI IN CONTO CAPITALE</t>
    </r>
    <r>
      <rPr>
        <sz val="12"/>
        <color indexed="8"/>
        <rFont val="Calibri"/>
        <family val="2"/>
      </rPr>
      <t xml:space="preserve"> =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</si>
  <si>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l'ultimo esercizio finanziario il dettaglio della spesa destinata ai trasferimenti per alcune misure di spesa della gestione di competenza per Missione e Categoria economica per il complesso delle Amministrazioni centrali dello Stato. E' presentata l'incidenza percentuale sulla spesa complessiva (Titolo I + Titolo II + Titolo III) degli stanziamenti definitivi di competenza e degli impegni.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 xml:space="preserve">TOTALE TRASFERIMENTI CORRENTI </t>
    </r>
    <r>
      <rPr>
        <sz val="12"/>
        <color indexed="8"/>
        <rFont val="Calibri"/>
        <family val="2"/>
      </rPr>
      <t xml:space="preserve">=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 xml:space="preserve">TRASFERIMENTI CORRENTI ALL'ESTERO </t>
    </r>
    <r>
      <rPr>
        <sz val="12"/>
        <color indexed="8"/>
        <rFont val="Calibri"/>
        <family val="2"/>
      </rPr>
      <t xml:space="preserve">= trasferimenti correnti a estero + risorse proprie UE
</t>
    </r>
    <r>
      <rPr>
        <b/>
        <sz val="12"/>
        <color indexed="8"/>
        <rFont val="Calibri"/>
        <family val="2"/>
      </rPr>
      <t>TOTALE TRASFERIMENTI IN CONTO CAPITALE</t>
    </r>
    <r>
      <rPr>
        <sz val="12"/>
        <color indexed="8"/>
        <rFont val="Calibri"/>
        <family val="2"/>
      </rPr>
      <t xml:space="preserve"> = </t>
    </r>
    <r>
      <rPr>
        <b/>
        <sz val="12"/>
        <color indexed="8"/>
        <rFont val="Calibri"/>
        <family val="2"/>
      </rPr>
      <t>CONTRIBUTI AGLI INVESTIMENTI</t>
    </r>
    <r>
      <rPr>
        <sz val="12"/>
        <color indexed="8"/>
        <rFont val="Calibri"/>
        <family val="2"/>
      </rPr>
      <t xml:space="preserve"> +</t>
    </r>
    <r>
      <rPr>
        <b/>
        <sz val="12"/>
        <color indexed="8"/>
        <rFont val="Calibri"/>
        <family val="2"/>
      </rPr>
      <t xml:space="preserve"> ALTRI TRASFERIMENTI IN CONTO CAPITALE</t>
    </r>
    <r>
      <rPr>
        <sz val="12"/>
        <color indexed="8"/>
        <rFont val="Calibri"/>
        <family val="2"/>
      </rPr>
      <t xml:space="preserve">
</t>
    </r>
    <r>
      <rPr>
        <b/>
        <sz val="12"/>
        <color indexed="8"/>
        <rFont val="Calibri"/>
        <family val="2"/>
      </rPr>
      <t xml:space="preserve">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 xml:space="preserve">ALTRI TRASFERIMENTI IN CONTO CAPITALE </t>
    </r>
    <r>
      <rPr>
        <sz val="12"/>
        <color indexed="8"/>
        <rFont val="Calibri"/>
        <family val="2"/>
      </rPr>
      <t>= altri trasferimenti in conto capitale a amministrazioni pubbliche + altri trasferimenti in conto capitale a imprese + altri trasferimenti in conto capitale a famiglie e istituzioni sociali private + altri trasferimenti in conto capitale</t>
    </r>
  </si>
  <si>
    <r>
      <t xml:space="preserve">La tavola presenta per l'ultimo esercizio finanziario il dettaglio della spesa destinata ai trasferimenti per alcune misure di spesa della gestione di cassa per Missione e Categoria economica per il complesso delle Amministrazioni centrali dello Stato. E' presentata l'incidenza percentuale sulla spesa complessiva (Titolo I + Titolo II + Titolo III) degli stanziamenti definitivi di cassa, dei pagamenti totali e dei pagamenti in conto competenza. Le categorie economiche di II e III livello del Bilancio dello Stato, a seconda della necessità di analisi, sono state in parte aggregate per semplicità di esposizione secondo la seguente modalità (vedi anche Allegato 4):
</t>
    </r>
    <r>
      <rPr>
        <b/>
        <sz val="12"/>
        <color indexed="8"/>
        <rFont val="Calibri"/>
        <family val="2"/>
      </rPr>
      <t>TOTALE TRASFERIMENTI CORRENTI</t>
    </r>
    <r>
      <rPr>
        <sz val="12"/>
        <color indexed="8"/>
        <rFont val="Calibri"/>
        <family val="2"/>
      </rPr>
      <t xml:space="preserve"> = trasferimenti correnti a amministrazioni centrali + trasferimenti correnti a amministrazioni locali + trasferimenti correnti a enti di previdenza + trasferimenti correnti a famiglie e istituzioni sociali private + trasferimenti correnti a imprese + </t>
    </r>
    <r>
      <rPr>
        <b/>
        <sz val="12"/>
        <color indexed="8"/>
        <rFont val="Calibri"/>
        <family val="2"/>
      </rPr>
      <t>TRASFERIMENTI CORRENTI ALL'ESTERO</t>
    </r>
    <r>
      <rPr>
        <sz val="12"/>
        <color indexed="8"/>
        <rFont val="Calibri"/>
        <family val="2"/>
      </rPr>
      <t xml:space="preserve">
</t>
    </r>
    <r>
      <rPr>
        <b/>
        <sz val="12"/>
        <color indexed="8"/>
        <rFont val="Calibri"/>
        <family val="2"/>
      </rPr>
      <t>TRASFERIMENTI CORRENTI ALL'ESTERO</t>
    </r>
    <r>
      <rPr>
        <sz val="12"/>
        <color indexed="8"/>
        <rFont val="Calibri"/>
        <family val="2"/>
      </rPr>
      <t xml:space="preserve"> = trasferimenti correnti a estero + risorse proprie UE
</t>
    </r>
    <r>
      <rPr>
        <b/>
        <sz val="12"/>
        <color indexed="8"/>
        <rFont val="Calibri"/>
        <family val="2"/>
      </rPr>
      <t>TOTALE TRASFERIMENTI IN CONTO CAPITALE</t>
    </r>
    <r>
      <rPr>
        <sz val="12"/>
        <color indexed="8"/>
        <rFont val="Calibri"/>
        <family val="2"/>
      </rPr>
      <t xml:space="preserve"> =</t>
    </r>
    <r>
      <rPr>
        <b/>
        <sz val="12"/>
        <color indexed="8"/>
        <rFont val="Calibri"/>
        <family val="2"/>
      </rPr>
      <t xml:space="preserve"> CONTRIBUTI AGLI INVESTIMENTI + ALTRI TRASFERIMENTI IN CONTO CAPITALE
CONTRIBUTI AGLI INVESTIMENTI </t>
    </r>
    <r>
      <rPr>
        <sz val="12"/>
        <color indexed="8"/>
        <rFont val="Calibri"/>
        <family val="2"/>
      </rPr>
      <t xml:space="preserve">= contributi agli investimenti a amministrazioni centrali + contributi agli investimenti a amministrazioni locali + contributi agli investimenti a enti di previdenza e assistenza sociale + contributi agli investimenti ad imprese + contributi  agli investimenti a famiglie e istituzioni sociali private +  contributi agli investimento a estero
</t>
    </r>
    <r>
      <rPr>
        <b/>
        <sz val="12"/>
        <color indexed="8"/>
        <rFont val="Calibri"/>
        <family val="2"/>
      </rPr>
      <t>ALTRI TRASFERIMENTI IN CONTO CAPITALE</t>
    </r>
    <r>
      <rPr>
        <sz val="12"/>
        <color indexed="8"/>
        <rFont val="Calibri"/>
        <family val="2"/>
      </rPr>
      <t xml:space="preserve"> = altri trasferimenti in conto capitale a amministrazioni pubbliche + altri trasferimenti in conto capitale a imprese + altri trasferimenti in conto capitale a famiglie e istituzioni sociali private + altri trasferimenti in conto capitale</t>
    </r>
  </si>
  <si>
    <t>Anno</t>
  </si>
  <si>
    <t>Misure di spesa</t>
  </si>
  <si>
    <t>TITOLO I - SPESE CORRENTI
(a)</t>
  </si>
  <si>
    <t>TITOLO II - SPESE IN CONTO CAPITALE
(b)</t>
  </si>
  <si>
    <t>Spesa finale
(a)+(b)</t>
  </si>
  <si>
    <t xml:space="preserve">TITOLO III - RIMBORSO PASSIVITA' FINANZIARIE
(c) </t>
  </si>
  <si>
    <t xml:space="preserve">Totale complessivo
(a)+(b)+(c) </t>
  </si>
  <si>
    <t>2000 (*)</t>
  </si>
  <si>
    <t>Stanziamenti Definitivi di competenza</t>
  </si>
  <si>
    <t xml:space="preserve">Impegni </t>
  </si>
  <si>
    <t>Stanziamenti Definitivi di cassa</t>
  </si>
  <si>
    <t>Totale Pagamenti</t>
  </si>
  <si>
    <t>di cui: Pagamenti in c/competenza</t>
  </si>
  <si>
    <t>2001 (*)</t>
  </si>
  <si>
    <t>(*) Importi in lire convertiti in euro.</t>
  </si>
  <si>
    <t>Missione</t>
  </si>
  <si>
    <t>Stanziamenti definitivi di competenza</t>
  </si>
  <si>
    <t>Impegni</t>
  </si>
  <si>
    <t>2008</t>
  </si>
  <si>
    <t>2009</t>
  </si>
  <si>
    <t>2010</t>
  </si>
  <si>
    <t>2011</t>
  </si>
  <si>
    <t>2012</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</si>
  <si>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</si>
  <si>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</si>
  <si>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</si>
  <si>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</si>
  <si>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</si>
  <si>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</si>
  <si>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</si>
  <si>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</si>
  <si>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</si>
  <si>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</si>
  <si>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</si>
  <si>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</si>
  <si>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</si>
  <si>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</si>
  <si>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</si>
  <si>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</si>
  <si>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</si>
  <si>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</si>
  <si>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</si>
  <si>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</si>
  <si>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</si>
  <si>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Diritti sociali, politiche sociali e famiglia</t>
  </si>
  <si>
    <t>Politiche previdenziali</t>
  </si>
  <si>
    <t>Politiche per il lavoro</t>
  </si>
  <si>
    <t>Immigrazione, accoglienza e garanzia dei diritti</t>
  </si>
  <si>
    <t>Sviluppo e riequilibrio territoriale</t>
  </si>
  <si>
    <t>Giovani e sport</t>
  </si>
  <si>
    <t>Turismo</t>
  </si>
  <si>
    <t>Servizi istituzionali e generali delle amministrazioni pubbliche</t>
  </si>
  <si>
    <t>Fondi da ripartire</t>
  </si>
  <si>
    <t>Debito pubblico</t>
  </si>
  <si>
    <t>Titolo e Categoria economica</t>
  </si>
  <si>
    <t>2013</t>
  </si>
  <si>
    <t>Stanziamenti iniziali di competenza</t>
  </si>
  <si>
    <t>Totale pagamenti</t>
  </si>
  <si>
    <t>di cui Pagamenti in c/competenza</t>
  </si>
  <si>
    <t>Amministrazioni centrali</t>
  </si>
  <si>
    <t>Amministrazioni locali</t>
  </si>
  <si>
    <t>Enti di Previdenza</t>
  </si>
  <si>
    <t>Totale spesa finale</t>
  </si>
  <si>
    <t>Totale complessivo</t>
  </si>
  <si>
    <t xml:space="preserve"> - Regioni</t>
  </si>
  <si>
    <t xml:space="preserve"> - Comuni e province</t>
  </si>
  <si>
    <t xml:space="preserve"> - Enti produttori di servizi sanitari</t>
  </si>
  <si>
    <t xml:space="preserve"> - Enti prod. servizi econ., assist. ecc.</t>
  </si>
  <si>
    <t>Capacità di impegno</t>
  </si>
  <si>
    <t>Capacità di spesa complessiva</t>
  </si>
  <si>
    <t>Smaltimento dei residui</t>
  </si>
  <si>
    <t>Smaltimento degli impegni nell'anno di competenza</t>
  </si>
  <si>
    <t>Pagamenti in conto residui/residui iniziali*100</t>
  </si>
  <si>
    <t>Pagamenti in conto competenza/impegni*100</t>
  </si>
  <si>
    <t xml:space="preserve">La tavola presenta a partire dal 2008  alcune misure di spesa per Titolo e Categoria economica per il complesso delle Amministrazioni centrali dello Stato. Sono presentati residui iniziali, stanziamenti iniziali e definitivi di competenza, impegni, pagamenti totali e pagamenti in conto competenza in milioni di euro per la spesa finale (Titolo I + Titolo II) e per il totale complessivo della spesa (spesa finale + Titolo III).
I residui iniziali di ogni anno si modificano in corso d'anno a causa di economie e/o maggiori spese, perenzioni e prescrizioni, oltre che per effetto dei pagamenti in conto residui; non è quindi possibile calcolare i residui di ogni anno a partire dai soli dati presentati in tavola per l'anno precedente (la tavola presenta le sole modifiche dovute ai pagamenti in conto residui non dando informazioni sulle altre variazioni che possono intervenire nel corso dell'anno). I pagamenti in conto residui rappresentano la differenza tra i pagamenti totali e i pagamenti in conto competenza.
I dati sono presentati al primo livello della categoria economica ad esclusione dei TRASFERIMENTI CORRENTI A AMMINISTRAZIONI PUBBLICHE e dei CONTRIBUTI AGLI INVESTIMENTI per i quali, al fine di fornire una migliore rappresentazione dei sottosettori delle amministrazioni pubbliche percettori, si fornisce il dettaglio al secondo e/o al terzo livello della classificazione economica.
</t>
  </si>
  <si>
    <r>
      <t xml:space="preserve">La tavola presenta per l'ultimo esercizio finanziario alcune misure di spesa della gestione di cassa per Amministrazione centrale dello Stato e per Categoria economica. Sono presentati gli stanziamenti definitivi di cassa, i pagamenti totali e i pagamenti in conto competenza in milioni di euro per il totale complessivo della spesa (Titolo I + Titolo II + Titolo III).
Le categorie economiche di I livello del Bilancio dello Stato sono state in parte aggregate per semplicità di esposizione secondo la seguente modalità (vedi anche Allegato 3):
</t>
    </r>
    <r>
      <rPr>
        <b/>
        <sz val="12"/>
        <color indexed="8"/>
        <rFont val="Calibri"/>
        <family val="2"/>
      </rPr>
      <t xml:space="preserve">REDDITI DA LAVORO DIPENDENTE </t>
    </r>
    <r>
      <rPr>
        <sz val="12"/>
        <color indexed="8"/>
        <rFont val="Calibri"/>
        <family val="2"/>
      </rPr>
      <t xml:space="preserve">= Redditi da lavoro dipendente
</t>
    </r>
    <r>
      <rPr>
        <b/>
        <sz val="12"/>
        <color indexed="8"/>
        <rFont val="Calibri"/>
        <family val="2"/>
      </rPr>
      <t>CONSUMI INTERMEDI</t>
    </r>
    <r>
      <rPr>
        <sz val="12"/>
        <color indexed="8"/>
        <rFont val="Calibri"/>
        <family val="2"/>
      </rPr>
      <t xml:space="preserve"> = Consumi intermedi
</t>
    </r>
    <r>
      <rPr>
        <b/>
        <sz val="12"/>
        <color indexed="8"/>
        <rFont val="Calibri"/>
        <family val="2"/>
      </rPr>
      <t xml:space="preserve">IMPOSTE PAGATE SULLA PRODUZIONE </t>
    </r>
    <r>
      <rPr>
        <sz val="12"/>
        <color indexed="8"/>
        <rFont val="Calibri"/>
        <family val="2"/>
      </rPr>
      <t xml:space="preserve">= Imposte sulla produzione
</t>
    </r>
    <r>
      <rPr>
        <b/>
        <sz val="12"/>
        <color indexed="8"/>
        <rFont val="Calibri"/>
        <family val="2"/>
      </rPr>
      <t xml:space="preserve">TRASFERIMENTI </t>
    </r>
    <r>
      <rPr>
        <sz val="12"/>
        <color indexed="8"/>
        <rFont val="Calibri"/>
        <family val="2"/>
      </rPr>
      <t xml:space="preserve">= Trasferimenti correnti ad Amministrazioni pubbliche + Trasferimenti correnti a famiglie e istituzioni sociali private + Trasferimenti correnti a imprese + Trasferimenti correnti a estero + Risorse proprie UE
</t>
    </r>
    <r>
      <rPr>
        <b/>
        <sz val="12"/>
        <color indexed="8"/>
        <rFont val="Calibri"/>
        <family val="2"/>
      </rPr>
      <t>INTERESSI PASSIVI E REDDITI DA CAPITALE</t>
    </r>
    <r>
      <rPr>
        <sz val="12"/>
        <color indexed="8"/>
        <rFont val="Calibri"/>
        <family val="2"/>
      </rPr>
      <t xml:space="preserve"> = Interessi passivi e redditi da capitale
</t>
    </r>
    <r>
      <rPr>
        <b/>
        <sz val="12"/>
        <color indexed="8"/>
        <rFont val="Calibri"/>
        <family val="2"/>
      </rPr>
      <t>ALTRO</t>
    </r>
    <r>
      <rPr>
        <sz val="12"/>
        <color indexed="8"/>
        <rFont val="Calibri"/>
        <family val="2"/>
      </rPr>
      <t xml:space="preserve"> = Poste correttive e compensative + Ammortamenti + Altre uscite correnti
</t>
    </r>
    <r>
      <rPr>
        <b/>
        <sz val="12"/>
        <color indexed="8"/>
        <rFont val="Calibri"/>
        <family val="2"/>
      </rPr>
      <t>TOTALE SPESE CORRENTI</t>
    </r>
    <r>
      <rPr>
        <sz val="12"/>
        <color indexed="8"/>
        <rFont val="Calibri"/>
        <family val="2"/>
      </rPr>
      <t xml:space="preserve"> = Titolo I
</t>
    </r>
    <r>
      <rPr>
        <b/>
        <sz val="12"/>
        <color indexed="8"/>
        <rFont val="Calibri"/>
        <family val="2"/>
      </rPr>
      <t>INVESTIMENTI FISSI LORDI E ACQUISTI DI TERRENI</t>
    </r>
    <r>
      <rPr>
        <sz val="12"/>
        <color indexed="8"/>
        <rFont val="Calibri"/>
        <family val="2"/>
      </rPr>
      <t xml:space="preserve"> = Investimenti fissi lordi e acquisti di terreni
</t>
    </r>
    <r>
      <rPr>
        <b/>
        <sz val="12"/>
        <color indexed="8"/>
        <rFont val="Calibri"/>
        <family val="2"/>
      </rPr>
      <t>CONTRIBUTI AGLI INVESTIMENTI</t>
    </r>
    <r>
      <rPr>
        <sz val="12"/>
        <color indexed="8"/>
        <rFont val="Calibri"/>
        <family val="2"/>
      </rPr>
      <t xml:space="preserve"> = Contributi agli investimenti + contributi agli investimenti ad imprese + Contributi agli investimenti a famiglie e istituzioni sociali private + Contributi agli investimenti a estero
</t>
    </r>
    <r>
      <rPr>
        <b/>
        <sz val="12"/>
        <color indexed="8"/>
        <rFont val="Calibri"/>
        <family val="2"/>
      </rPr>
      <t>ALTRO</t>
    </r>
    <r>
      <rPr>
        <sz val="12"/>
        <color indexed="8"/>
        <rFont val="Calibri"/>
        <family val="2"/>
      </rPr>
      <t xml:space="preserve"> = Altri trasferimenti in conto capitale + Acquisizioni di attività finanziarie
</t>
    </r>
    <r>
      <rPr>
        <b/>
        <sz val="12"/>
        <color indexed="8"/>
        <rFont val="Calibri"/>
        <family val="2"/>
      </rPr>
      <t xml:space="preserve">TOTALE SPESE IN CONTO CAPITALE </t>
    </r>
    <r>
      <rPr>
        <sz val="12"/>
        <color indexed="8"/>
        <rFont val="Calibri"/>
        <family val="2"/>
      </rPr>
      <t xml:space="preserve">= Titolo II 
</t>
    </r>
    <r>
      <rPr>
        <b/>
        <sz val="12"/>
        <color indexed="8"/>
        <rFont val="Calibri"/>
        <family val="2"/>
      </rPr>
      <t>TOTALE RIMBORSO PASSIVITA' FINANZIARIE</t>
    </r>
    <r>
      <rPr>
        <sz val="12"/>
        <color indexed="8"/>
        <rFont val="Calibri"/>
        <family val="2"/>
      </rPr>
      <t xml:space="preserve"> = Titolo III = Rimborso passività finanziarie</t>
    </r>
  </si>
  <si>
    <t>La tavola presenta a partire dal 2008 alcuni indicatori gestionali per Titolo e categoria economica per il complesso delle Amministrazioni centrali dello Stato calcolati sulla base delle misure di spesa presentate nella tavola 2.6 (vedi anche nota alla tavola 2.6). Sono forniti indicatori di:
1) capacità di impegno = (Impegni/stanziamenti definitivi)*100 per misurare la capacità dell'amministrazione ad assumere impegni nell'anno corrente;
2) capacità di spesa complessiva = (Pagamenti totale/massa spendibile)*100, dove per massa spendibile si intende la somma degli stanziamenti definitivi di competenza e dei residui iniziali, per misurare la capacità dell'amministrazione di far fronte agli impegni correnti e passati attraverso i pagamenti nell'anno corrente;
3) smaltimento dei residui = (Pagamenti in conto residui/residui iniziali)*100 per misurare la capacità dell'amministrazione di assolvere agli impegni passati attraverso i pagamenti nell'anno corrente;
4) smaltimento degli impegni nell'anno di competenza = (Pagamenti in conto competenza/Impegni)*100 per misurare la capacità dell'amministrazione di assolvere agli impegni correnti nell'anno corrente.
L’indicatore 4) assume valori compresi tra 0 e 100, mentre gli altri indicatori in particolari situazioni gestionali assumono anche valori superiori a 100. Ciò deriva dal fatto che nello stesso esercizio finanziario possono presentarsi pagamenti in conto residui superiori ai residui iniziali registrati in bilancio, per effetto di modifiche intervenute sui residui nel corso dell’anno a seguito di variazioni di bilancio che hanno comportato compensazioni tra categorie economiche (è il caso ad esempio, dei Fondi da ripartire che assegnano risorse in conto residui, come il Fondo unico di amministrazione destinato alle spese di personale e il Fondo per le aree sottoutilizzate, oltre che per altre variazioni compensative tra capitoli che possono interessare diverse categorie economiche). Nel caso dell’indicatore 1), invece, si hanno valori superiori a 100 nel caso in cui si verifichino eccedenze di impegno per cui gli impegni risultano essere superiori agli stanziamenti definitivi.</t>
  </si>
  <si>
    <t xml:space="preserve">La tavola presenta a partire dal 2008 alcuni indicatori gestionali per Missione e Programma riclassificati in base alla struttura e al contenuto della legge di bilancio più recente.  
Gli indicatori sono calcolati sulla base delle misure di spesa presentate nella tavola 2.3 (vedi anche nota alla tavola 2.3) e riguardano:
1) capacità di impegno = (Impegni/stanziamenti definitivi)*100 per misurare la capacità dell'amministrazione ad assumere impegni nell'anno corrente;
2) capacità di spesa complessiva = (Pagamenti totale/massa spendibile)*100, dove per massa spendibile si intende la somma degli stanziamenti definitivi di competenza e dei residui iniziali, per misurare la capacità dell'amministrazione di far fronte agli impegni correnti e passati attraverso i pagamenti nell'anno corrente;
3) smaltimento dei residui = (Pagamenti in conto residui/residui iniziali)*100 per misurare la capacità dell'amministrazione di assolvere agli impegni passati attraverso i pagamenti nell'anno corrente;
4) smaltimento degli impegni nell'anno di competenza = (Pagamenti in conto competenza/Impegni)*100 per misurare la capacità dell'amministrazione di assolvere agli impegni correnti nell'anno corrente.
L’indicatore 4) assume valori compresi tra 0 e 100, mentre gli altri indicatori in particolari situazioni gestionali assumono anche valori superiori a 100. Ciò deriva dal fatto che nello stesso esercizio finanziario possono presentarsi pagamenti in conto residui superiori ai residui iniziali registrati in bilancio, per effetto di modifiche intervenute sui residui nel corso dell’anno a seguito di variazioni di bilancio che hanno comportato compensazioni tra programmi (è il caso ad esempio, dei Fondi da ripartire che assegnano risorse in conto residui, come il Fondo unico di amministrazione destinato alle spese di personale e il Fondo per le aree sottoutilizzate, oltre che per altre variazioni compensative tra capitoli che possono interessare diversi programmi). Lo stesso può accadere a seguito di modifica dell’assegnazione dei capitoli di spesa tra le amministrazioni e conseguentemente tra i programmi nel caso di accorpamenti e/o scorpori tra amministrazioni. Nel caso dell’indicatore 1), invece, si hanno valori superiori a 100 nel caso in cui si verifichino eccedenze di impegno per cui gli impegni risultano essere superiori agli stanziamenti definitivi.
</t>
  </si>
  <si>
    <t>Pagamenti in c/competenza</t>
  </si>
  <si>
    <t>Totale Complessivo</t>
  </si>
  <si>
    <t>MINISTERO DELL'ECONOMIA E DELLE FINANZE</t>
  </si>
  <si>
    <t>MINISTERO DELLO SVILUPPO ECONOMICO</t>
  </si>
  <si>
    <t>MINISTERO DEL LAVORO E DELLE POLITICHE SOCIALI</t>
  </si>
  <si>
    <t>MINISTERO DELLA GIUSTIZIA</t>
  </si>
  <si>
    <t>MINISTERO DELL'ISTRUZIONE, DELL'UNIVERSITA' E DELLA RICERCA</t>
  </si>
  <si>
    <t>MINISTERO DELL'INTERNO</t>
  </si>
  <si>
    <t>MINISTERO DELL'AMBIENTE E DELLA TUTELA DEL TERRITORIO E DEL MARE</t>
  </si>
  <si>
    <t>MINISTERO DELLE INFRASTRUTTURE E DEI TRASPORTI</t>
  </si>
  <si>
    <t>MINISTERO DELLA DIFESA</t>
  </si>
  <si>
    <t>MINISTERO DELLE POLITICHE AGRICOLE ALIMENTARI E FORESTALI</t>
  </si>
  <si>
    <t>MINISTERO DELLA SALUTE</t>
  </si>
  <si>
    <t>Stanziamenti definitivi di cassa</t>
  </si>
  <si>
    <t>Amministrazione</t>
  </si>
  <si>
    <t xml:space="preserve"> ALTRO</t>
  </si>
  <si>
    <t>Nota: Per le aggregazioni della classificazione economica adottate cfr. Allegato 3 e le Note alle Tavole.</t>
  </si>
  <si>
    <t>Nota: Per la ricostruzione di Missioni e Programmi cfr. Allegato 1 e le Note alle Tavole</t>
  </si>
  <si>
    <t>di cui: Pagamenti in conto competenza</t>
  </si>
  <si>
    <t>FAMIGLIA E ISTITUZIONI SOCIALI PRIVATE</t>
  </si>
  <si>
    <t>Trasferimenti correnti</t>
  </si>
  <si>
    <t>Trasferimenti in conto capitale</t>
  </si>
  <si>
    <t>Totale complessivo 
Spesa per trasferimenti</t>
  </si>
  <si>
    <t>Nota: Per le aggregazioni della classificazione economica adottate cfr. Allegato 4 e le Note alle Tavole.</t>
  </si>
  <si>
    <t>Totale Complessivo 
Spesa per trasferimenti</t>
  </si>
  <si>
    <t>Totale Complessivo
 Spesa per trasferimenti</t>
  </si>
  <si>
    <t>2014</t>
  </si>
  <si>
    <t>Conto consuntivo</t>
  </si>
  <si>
    <t>riclassificati</t>
  </si>
  <si>
    <t>Nota: Per la ricostruzione in serie storica di missioni e programmi cfr. Allegato 1 e le Note alle Tavole.</t>
  </si>
  <si>
    <t>Missione e Programma</t>
  </si>
  <si>
    <t>Gestione del sistema nazionale di difesa civile</t>
  </si>
  <si>
    <t>Politiche competitive, della qualita' agroalimentare, della pesca, dell'ippica e mezzi tecnici di produzione</t>
  </si>
  <si>
    <t>Interventi di sostegno tramite il sistema della fiscalita'</t>
  </si>
  <si>
    <t>Opere strategiche, edilizia statale ed interventi speciali e per pubbliche calamita'</t>
  </si>
  <si>
    <t>Politica commerciale in ambito internazionale</t>
  </si>
  <si>
    <t>Supporto all'azione di controllo, vigilanza e amministrazione generale della Ragioneria generale dello Stato sul territorio</t>
  </si>
  <si>
    <t>Servizi e affari generali per le amministrazioni di competenza</t>
  </si>
  <si>
    <t>Impegni/stanziamenti definitivi *100</t>
  </si>
  <si>
    <t>Pagamenti totali/massa spendibile (a)*100</t>
  </si>
  <si>
    <t>TOTALE COMPLESSIVO</t>
  </si>
  <si>
    <t>(a) Massa spendibile = Stanziamenti definitivi + residui iniziali. Cfr. Note alle Tavole.</t>
  </si>
  <si>
    <t>I residui iniziali di ogni anno si modificano in corso d'anno a causa di economie e/o maggiori spese, perenzioni e prescrizioni, oltre che per effetto dei pagamenti in conto residui; risulta quindi non possibile calcolare i residui iniziali di ogni anno a partire dai soli dati presentati in tavola per l'anno precedente (la tavola presenta le sole modifiche dovute ai pagamenti in conto residui non dando informazioni sulle altre variazioni che possono intervenire nel corso dell'anno). I pagamenti in conto residui rappresentano la differenza tra i pagamenti totali e i pagamenti in conto competenza.</t>
  </si>
  <si>
    <t>Pagamenti totali/massa spendibile (a) * 100</t>
  </si>
  <si>
    <t>Impegni/stanziamenti definitivi*100</t>
  </si>
  <si>
    <t>(a) Massa spendibile = Stanziamenti definitivi di competenza + residui iniziali. Cfr. Nota alle Tavole.</t>
  </si>
  <si>
    <t>Nota: I dati relativi al 2008 sono stati rivisti rispetto alle edizioni precedenti a seguito di una diversa attribuzione della categoria economica associata a due capitoli del Ministero dell’economia e delle finanze, che sono stati individuati come trasferimenti correnti ad amministrazioni pubbliche, mentre erano precedentemente classificati trasferimenti correnti a imprese.</t>
  </si>
  <si>
    <t>2015</t>
  </si>
  <si>
    <t>Diritto alla mobilita' e sviluppo dei sistemi di trasporto</t>
  </si>
  <si>
    <t>Istruzione universitaria e formazione post-universitaria</t>
  </si>
  <si>
    <t>Sicurezza approvvigionamento, infrastrutture mercati gas e petrolio e relazioni internazionali nel settore energetico</t>
  </si>
  <si>
    <t>Regolamentazione del settore elettrico, nucleare, delle energie rinnovabili e dell'efficienza energetica, ricerca per lo sviluppo sostenibile</t>
  </si>
  <si>
    <t>Sviluppo, innovazione, regolamentazione e gestione delle risorse minerarie ed energetiche</t>
  </si>
  <si>
    <t>Promozione e attuazione di politiche di sviluppo, competitività e innovazione, di responsabilità sociale d'impresa e movimento cooperativo</t>
  </si>
  <si>
    <t>Vigilanza sugli enti, sul sistema cooperativo e sulle gestioni commissariali</t>
  </si>
  <si>
    <t>Incentivazione del sistema produttivo</t>
  </si>
  <si>
    <t>Lotta alla contraffazione e tutela della proprieta' industriale</t>
  </si>
  <si>
    <t>Coordinamento azione amministrativa, attuazione di indirizzi e programmi per favorire competitività e sviluppo delle imprese, dei servizi di comunicazione e del settore energetico</t>
  </si>
  <si>
    <t>Sistemi ferroviari, sviluppo e sicurezza del trasporto ferroviario</t>
  </si>
  <si>
    <t>Sistemi stradali, autostradali ed intermodali</t>
  </si>
  <si>
    <t>Pianificazione, regolamentazione, vigilanza e controllo delle comunicazioni elettroniche e radiodiffusione, riduzione inquinamento elettromagnetico</t>
  </si>
  <si>
    <t>Servizi di Comunicazione Elettronica, di Radiodiffusione e Postali</t>
  </si>
  <si>
    <t>Attività territoriali in materia di comunicazioni e di vigilanza sui mercati e sui prodotti</t>
  </si>
  <si>
    <t>Ricerca educazione e formazione in materia di beni e attivita' culturali</t>
  </si>
  <si>
    <t>Ricerca, innovazione, tecnologie e servizi per lo sviluppo delle comunicazioni e della societa' dell'informazione</t>
  </si>
  <si>
    <t>Ricerca scientifica e tecnologica di base e applicata</t>
  </si>
  <si>
    <t>Valutazioni e autorizzazioni ambientali</t>
  </si>
  <si>
    <t>Sviluppo sostenibile, rapporti e attività internazionali</t>
  </si>
  <si>
    <t>Coordinamento generale, informazione e comunicazione</t>
  </si>
  <si>
    <t>Gestione delle risorse idriche, tutela del territorio e bonifiche</t>
  </si>
  <si>
    <t>Prevenzione e gestione dei rifiuti, prevenzione degli inquinamenti</t>
  </si>
  <si>
    <t>Programmi e interventi per il governo dei cambiamenti climatici, gestione ambientale ed energie rinnovabili</t>
  </si>
  <si>
    <t>Prevenzione e promozione della salute umana ed assistenza sanitaria al personale navigante e aeronavigante</t>
  </si>
  <si>
    <t>Sanita' pubblica veterinaria</t>
  </si>
  <si>
    <t>Programmazione del Servizio Sanitario Nazionale per l'erogazione dei Livelli Essenziali di Assistenza</t>
  </si>
  <si>
    <t>Comunicazione e promozione per la tutela della salute umana e della sanita' pubblica veterinaria e attivita' e coordinamento in ambito internazionale</t>
  </si>
  <si>
    <t>Vigilanza sugli enti e sicurezza delle cure</t>
  </si>
  <si>
    <t>Sicurezza degli alimenti e nutrizione</t>
  </si>
  <si>
    <t>Attivita' consultiva per la tutela della salute</t>
  </si>
  <si>
    <t>Sistemi informativi per la tutela della salute e il governo del Servizio Sanitario Nazionale</t>
  </si>
  <si>
    <t>Regolamentazione e vigilanza delle professioni sanitarie</t>
  </si>
  <si>
    <t>Coordinamento generale in materia di tutela della salute, innovazione e politiche internazionali</t>
  </si>
  <si>
    <t>Tutela e valorizzazione dei beni librari, promozione e sostegno del libro e dell'editoria</t>
  </si>
  <si>
    <t>Tutela delle belle arti e tutela e valorizzazione del paesaggio</t>
  </si>
  <si>
    <t>Valorizzazione del patrimonio culturale e coordinamento del sistema museale</t>
  </si>
  <si>
    <t>Tutela e promozione dell'arte e dell'architettura contemporanee e delle periferie urbane</t>
  </si>
  <si>
    <t>Terzo settore (associazionismo, volontariato, Onlus e formazioni sociali) e responsabilita' sociale delle imprese e delle organizzazioni</t>
  </si>
  <si>
    <t>Trasferimenti assistenziali a enti previdenziali, finanziamento nazionale spesa sociale, programmazione, monitoraggio e valutazione politiche sociali e di inclusione attiva</t>
  </si>
  <si>
    <t>Politiche passive del lavoro e incentivi all'occupazione</t>
  </si>
  <si>
    <t>Politiche attive del lavoro, i servizi per il lavoro e la formazione</t>
  </si>
  <si>
    <t>Sistemi informativi per il lavoro e servizi di comunicazione istituzionale in materia di politiche del lavoro e politiche sociali</t>
  </si>
  <si>
    <t>Flussi migratori, garanzia dei diritti e interventi per lo sviluppo della coesione sociale</t>
  </si>
  <si>
    <t>Sostegno alle politiche nazionali e comunitarie rivolte a promuovere la crescita ed il superamento degli squilibri socio-economici territoriali</t>
  </si>
  <si>
    <t>MINISTERO DEI BENI E DELLE ATTIVITA' CULTURALI E DEL TURISMO</t>
  </si>
  <si>
    <t>Ministero degli affari esteri e della cooperazione internazionale</t>
  </si>
  <si>
    <r>
      <rPr>
        <b/>
        <i/>
        <sz val="11"/>
        <rFont val="Calibri"/>
        <family val="2"/>
        <scheme val="minor"/>
      </rPr>
      <t>Nota</t>
    </r>
    <r>
      <rPr>
        <i/>
        <sz val="11"/>
        <rFont val="Calibri"/>
        <family val="2"/>
        <scheme val="minor"/>
      </rPr>
      <t>: La struttura del bilancio dello Stato per Missioni e Programmi è stata introdotta per la prima volta con il Disegno di legge di bilancio per il 2008. Il prospetto mostra l'evoluzione della struttura per Missioni e Programmi,  indicando le modifiche subite dai programmi rispetto all'esercizio precedente in termini di denominazione e/o contenuto, soppressione e/o istituzione di nuovi programmi (cfr. legenda). Tali modifiche sono in parte originate dalle scelte dei centri di responsabilità delle amministrazioni nel delineare le finalità della spesa e in parte derivanti dalle varie riorganizzazioni dei Ministeri. Nelle tavole e nei database una ricostruzione dell’articolazione osservata per il 2008 a livello di singolo capitolo di spesa è stata applicata anche al bilancio del 2007.</t>
    </r>
  </si>
  <si>
    <t>Interventi non direttamente connessi con l'operatività dello strumento militare</t>
  </si>
  <si>
    <t>Lotta alla contraffazione e tutela della proprietà industriale</t>
  </si>
  <si>
    <t>013 Diritto alla mobilita' e sviluppo dei sistemi di trasporto</t>
  </si>
  <si>
    <t>Servizi di comunicazione elettronica, di radiodiffusione e postali</t>
  </si>
  <si>
    <t>022</t>
  </si>
  <si>
    <t>Sanità pubblica veterinaria</t>
  </si>
  <si>
    <t>Comunicazione e promozione per la tutela della salute umana e della sanità pubblica veterinaria e attività e coordinamento in ambito internazionale</t>
  </si>
  <si>
    <t>Attività consultiva per la tutela della salute</t>
  </si>
  <si>
    <t>023 Istruzione universitaria e formazione post-universitaria</t>
  </si>
  <si>
    <t>Terzo settore (associazionismo, volontariato, Onlus e formazioni sociali) e responsabilità sociale delle imprese e delle organizzazioni</t>
  </si>
  <si>
    <t>Trasferimenti assistenziali a enti previdenziali, finanziamento nazionale spesa sociale, promozione, monitoraggio e valutazione politiche sociali e di inclusione attiva</t>
  </si>
  <si>
    <r>
      <t xml:space="preserve">La Tavola presenta la serie storica degli stanziamenti definitivi di competenza e degli impegni per Missioni riclassificate in base alla struttura e al contenuto della legge di bilancio più recente.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</si>
  <si>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la serie storica degli stanziamenti definitivi di cassa e dei pagamenti totali per Missioni riclassificate in base alla struttura e al contenuto della legge di bilancio più recente.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</si>
  <si>
    <r>
      <t xml:space="preserve">La tavola presenta a partire dal 2008 le principali misure di spesa per Missione e Programma riclassificate in base alla struttura e al contenuto della legge di bilancio più recente.  Sono presentati residui iniziali, stanziamenti iniziali e definitivi di competenza, impegni, pagamenti totali e pagamenti in conto competenza in milioni di euro per il totale complessivo della spesa (Titolo I + Titolo II + Titolo III).
</t>
    </r>
    <r>
      <rPr>
        <i/>
        <sz val="12"/>
        <color indexed="8"/>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r>
      <rPr>
        <sz val="12"/>
        <color indexed="8"/>
        <rFont val="Calibri"/>
        <family val="2"/>
      </rPr>
      <t xml:space="preserve">
 </t>
    </r>
  </si>
  <si>
    <r>
      <t xml:space="preserve">La tavola presenta a partire dal 2008 la composizione percentuale  di alcune misure di spesa per Missioni riclassificate in base alla struttura e al contenuto della legge di bilancio più recente. Sono presentate le incidenze percentuali sul totale complessivo della spesa (Titolo I + Titolo II +Titolo III) degli stanziamenti definitivi di competenza, degli impegni e dei pagamenti in conto competenza. 
</t>
    </r>
    <r>
      <rPr>
        <i/>
        <sz val="12"/>
        <color indexed="8"/>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</si>
  <si>
    <t>Nei database e ai fini delle elaborazioni presentate nelle tavole - in coerenza con quanto previsto dalla Legge di stabilità 2015 approvata dalle Camere - per il 2015 si tiene conto anche di 5 milioni di euro per gli stanziamenti iniziali del 1°, del 2° e del 3° anno di previsione - in termini di competenza e di cassa - relativi alle spese correnti per Trasferimenti correnti a imprese della missione "Diritto alla mobilità e sviluppo dei sistemi di trasporto", programma "Sviluppo e sicurezza della navigazione e del trasporto marittimo e per vie d'acqua interne", del Ministero delle infrastrutture e dei trasporti, non indicati nella Legge di bilancio 2015-2017 e  successivamente integrati con la Legge di assestamento.</t>
  </si>
  <si>
    <t>Giustizia minorile e di comunità</t>
  </si>
  <si>
    <t>Promozione dello sviluppo della cultura e conoscenza del patrimonio culturale per i giovani</t>
  </si>
  <si>
    <t>Istituzioni dell'Alta Formazione Artistica, Musicale e Coreutica</t>
  </si>
  <si>
    <t>2016</t>
  </si>
  <si>
    <t>Residui iniziali</t>
  </si>
  <si>
    <t xml:space="preserve">Residui iniziali </t>
  </si>
  <si>
    <t>MINISTERO DEGLI AFFARI ESTERI E DELLA COOPERAZIONE INTERNAZIONALE</t>
  </si>
  <si>
    <t>Stanziamenti iniziali di cassa Legge di Bilancio 2017</t>
  </si>
  <si>
    <t>Missioni</t>
  </si>
  <si>
    <t>Stanziamenti
iniziali
(a)</t>
  </si>
  <si>
    <t>Stanziamenti
definitivi
(b)</t>
  </si>
  <si>
    <t>Nuove leggi di
spesa
(d)</t>
  </si>
  <si>
    <t>Reiscrizione
residui
(e)</t>
  </si>
  <si>
    <t>Riassegnazione
entrate
(f)</t>
  </si>
  <si>
    <t>Riparto fondi
(g)</t>
  </si>
  <si>
    <t>Altre variazioni
compensative (h)</t>
  </si>
  <si>
    <t>Totale (i) =
(d)+(e)+(f)+(g)+(h)</t>
  </si>
  <si>
    <r>
      <t xml:space="preserve">2015 </t>
    </r>
    <r>
      <rPr>
        <b/>
        <vertAlign val="superscript"/>
        <sz val="11"/>
        <color rgb="FFFFFFFF"/>
        <rFont val="Calibri"/>
        <family val="2"/>
        <scheme val="minor"/>
      </rPr>
      <t>(1)</t>
    </r>
  </si>
  <si>
    <r>
      <t xml:space="preserve">2017 </t>
    </r>
    <r>
      <rPr>
        <b/>
        <vertAlign val="superscript"/>
        <sz val="11"/>
        <color rgb="FFFFFFFF"/>
        <rFont val="Calibri"/>
        <family val="2"/>
        <scheme val="minor"/>
      </rPr>
      <t>(2)</t>
    </r>
  </si>
  <si>
    <t>Federalismo amministrativo</t>
  </si>
  <si>
    <t>Compartecipazione e regolazioni contabili ed altri trasferimenti alle autonomie speciali</t>
  </si>
  <si>
    <t>Interventi e cooperazione istituzionale nei confronti delle autonomie locali</t>
  </si>
  <si>
    <t>Elaborazione, quantificazione e assegnazione delle risorse finanziarie da attribuire agli enti locali</t>
  </si>
  <si>
    <t>Sicurezza delle strutture in Italia e all'estero e controlli ispettivi.</t>
  </si>
  <si>
    <t>Missioni internazionali</t>
  </si>
  <si>
    <t>Giustizia minorile e di comunita'</t>
  </si>
  <si>
    <t>Servizi di gestione amministrativa per l'attivita' giudiziaria</t>
  </si>
  <si>
    <t>Giustizia amministrativa</t>
  </si>
  <si>
    <t>Autogoverno della magistratura</t>
  </si>
  <si>
    <t>Sicurezza approvvigionamento, infrastrutture gas e petrolio e relativi mercati, relazioni comunitarie ed internazionali nel settore energetico</t>
  </si>
  <si>
    <t>Innovazione, regolamentazione tecnica, gestione e controllo delle risorse del sottosuolo</t>
  </si>
  <si>
    <t>Promozione e attuazione di politiche di sviluppo, competitivita' e innovazione, di responsabilita' sociale d'impresa e movimento cooperativo</t>
  </si>
  <si>
    <t>Coordinamento azione amministrativa, attuazione di indirizzi e programmi per favorire competitivita' e sviluppo delle imprese, dei servizi di comunicazione e del settore energetico</t>
  </si>
  <si>
    <t>Servizi postali</t>
  </si>
  <si>
    <t>Attivita' territoriali in materia di comunicazioni e di vigilanza sui mercati e sui prodotti</t>
  </si>
  <si>
    <t>Sviluppo sostenibile, rapporti e attivita' internazionali</t>
  </si>
  <si>
    <t>Approntamento e impiego Carabinieri per la tutela forestale, ambientale e agroalimentare</t>
  </si>
  <si>
    <t>Regolamentazione e vigilanza  delle professioni sanitarie</t>
  </si>
  <si>
    <t>Sostegno, valorizzazione e tutela del settore dello spettacolo dal vivo</t>
  </si>
  <si>
    <t>Tutela e promozione dell'arte e dell'architettura contemporanea e delle periferie urbane</t>
  </si>
  <si>
    <t>Sostegno, valorizzazione e tutela del settore cinema e audiovisivo</t>
  </si>
  <si>
    <t>Istruzione del primo ciclo</t>
  </si>
  <si>
    <t>Istruzione del secondo ciclo</t>
  </si>
  <si>
    <t>Reclutamento e aggiornamento dei dirigenti scolastici e del personale scolastico per l'istruzione</t>
  </si>
  <si>
    <t>Contrasto al lavoro nero e irregolare, prevenzione e osservanza delle norme di legislazione sociale e del lavoro</t>
  </si>
  <si>
    <t>Politiche attive del lavoro, rete dei servizi per il lavoro e la formazione</t>
  </si>
  <si>
    <t>Sistemi informativi per il monitoraggio e lo sviluppo delle politiche sociali e del lavoro e servizi di comunicazione istituzionale</t>
  </si>
  <si>
    <t>Flussi migratori, interventi per lo sviluppo della coesione sociale, garanzia dei diritti, rapporti con le confessioni religiose</t>
  </si>
  <si>
    <t>Regolazione e coordinamento del sistema della fiscalita'</t>
  </si>
  <si>
    <t>Analisi e programmazione economico-finanziaria e gestione del debito e degli interventi finanziari</t>
  </si>
  <si>
    <t>Servizi finanziari e monetazione</t>
  </si>
  <si>
    <t>Accertamento e riscossione delle entrate e gestione dei beni immobiliari dello Stato</t>
  </si>
  <si>
    <t>Giurisdizione e controllo dei conti pubblici</t>
  </si>
  <si>
    <t>Oneri finanziari relativi alla gestione della tesoreria</t>
  </si>
  <si>
    <t>Servizi generali delle strutture pubbliche preposte ad attivita' formative e ad altre attivita' trasversali per le pubbliche amministrazioni</t>
  </si>
  <si>
    <t>Interventi non direttamente connessi con l'operativita' dello Strumento Militare</t>
  </si>
  <si>
    <t>Servizi per le pubbliche amministrazioni nell'area degli acquisti e del trattamento economico del personale</t>
  </si>
  <si>
    <t>(2) Ai fini delle elaborazioni qui presentate si tiene conto degli effetti finanziari recati nel triennio 2017-2019 dal c.d. Decreto Fiscale collegato alla manovra di bilancio 2017-2019 (decreto legge  22 ottobre 2016, n. 193, convertito dalle legge 1° dicembre 2016, n. 225).</t>
  </si>
  <si>
    <t>(3) La Missione ha cambiato denominazione nel 2015; in precedenza era denominata "Diritto alla mobilità"</t>
  </si>
  <si>
    <t>(1) Ai fini delle elaborazioni qui presentate - in coerenza con quanto previsto dalla Legge di stabilità 2015 approvata dalle Camere - si tiene conto di 5 milioni di euro annui di stanziamenti (in termini di competenza e di cassa) relativi alle spese correnti della missione "Diritto alla mobilità e sviluppo dei sistemi di trasporto" - programma "Sviluppo e sicurezza della navigazione e del trasporto marittimo e per vie d'acqua interne", non indicati nella Legge di bilancio 2015-2017 e successivamente integrati con la Legge di assestamento.</t>
  </si>
  <si>
    <r>
      <t xml:space="preserve">Diritto alla mobilita' e sviluppo dei sistemi di trasporto </t>
    </r>
    <r>
      <rPr>
        <b/>
        <vertAlign val="superscript"/>
        <sz val="11"/>
        <color rgb="FF000000"/>
        <rFont val="Calibri"/>
        <family val="2"/>
      </rPr>
      <t>(3)</t>
    </r>
  </si>
  <si>
    <t>(4) La Missione ha cambiato denominazione nel 2015; in precedenza era denominata "Istruzione universitaria"</t>
  </si>
  <si>
    <r>
      <t xml:space="preserve">Istruzione universitaria e formazione post-universitaria </t>
    </r>
    <r>
      <rPr>
        <b/>
        <vertAlign val="superscript"/>
        <sz val="11"/>
        <color rgb="FF000000"/>
        <rFont val="Calibri"/>
        <family val="2"/>
      </rPr>
      <t>(4)</t>
    </r>
  </si>
  <si>
    <r>
      <t xml:space="preserve">Politiche economico-finanziarie e di bilancio e tutela della finanza pubblica </t>
    </r>
    <r>
      <rPr>
        <b/>
        <vertAlign val="superscript"/>
        <sz val="11"/>
        <color rgb="FF000000"/>
        <rFont val="Calibri"/>
        <family val="2"/>
      </rPr>
      <t>(5)</t>
    </r>
  </si>
  <si>
    <t>(5) La Missione ha cambiato denominazione nel 2017; in precedenza era denominata "Politiche economico-finanziarie e di bilancio".</t>
  </si>
  <si>
    <t>TOTALE</t>
  </si>
  <si>
    <r>
      <t>Diritto alla mobilita' e sviluppo dei sistemi di trasporto</t>
    </r>
    <r>
      <rPr>
        <vertAlign val="superscript"/>
        <sz val="11"/>
        <color rgb="FF000000"/>
        <rFont val="Calibri"/>
        <family val="2"/>
        <scheme val="minor"/>
      </rPr>
      <t xml:space="preserve"> (1)</t>
    </r>
  </si>
  <si>
    <r>
      <t xml:space="preserve">Istruzione universitaria e formazione post-universitaria </t>
    </r>
    <r>
      <rPr>
        <vertAlign val="superscript"/>
        <sz val="11"/>
        <color rgb="FF000000"/>
        <rFont val="Calibri"/>
        <family val="2"/>
        <scheme val="minor"/>
      </rPr>
      <t>(2)</t>
    </r>
  </si>
  <si>
    <r>
      <t xml:space="preserve">Politiche economico-finanziarie e di bilancio e tutela della finanza pubblica </t>
    </r>
    <r>
      <rPr>
        <vertAlign val="superscript"/>
        <sz val="11"/>
        <color rgb="FF000000"/>
        <rFont val="Calibri"/>
        <family val="2"/>
      </rPr>
      <t>(3)</t>
    </r>
  </si>
  <si>
    <t>(1) La Missione ha cambiato denominazione nel 2015; in precedenza era denominata "Diritto alla mobilità"</t>
  </si>
  <si>
    <t>(2) La Missione ha cambiato denominazione nel 2015; in precedenza era denominata "Istruzione universitaria"</t>
  </si>
  <si>
    <t>(3) La Missione ha cambiato denominazione nel 2017; in precedenza era denominata "Politiche economico-finanziarie e di bilancio".</t>
  </si>
  <si>
    <r>
      <t>Diritto alla mobilita' e sviluppo dei sistemi di trasporto</t>
    </r>
    <r>
      <rPr>
        <b/>
        <vertAlign val="superscript"/>
        <sz val="11"/>
        <color rgb="FF000000"/>
        <rFont val="Calibri"/>
        <family val="2"/>
      </rPr>
      <t xml:space="preserve"> (1)</t>
    </r>
  </si>
  <si>
    <r>
      <t>Istruzione universitaria e formazione post-universitaria</t>
    </r>
    <r>
      <rPr>
        <b/>
        <vertAlign val="superscript"/>
        <sz val="11"/>
        <color rgb="FF000000"/>
        <rFont val="Calibri"/>
        <family val="2"/>
      </rPr>
      <t xml:space="preserve"> (2)</t>
    </r>
  </si>
  <si>
    <r>
      <t xml:space="preserve">Politiche economico-finanziarie e di bilancio e tutela della finanza pubblica </t>
    </r>
    <r>
      <rPr>
        <b/>
        <vertAlign val="superscript"/>
        <sz val="11"/>
        <color rgb="FF000000"/>
        <rFont val="Calibri"/>
        <family val="2"/>
      </rPr>
      <t>(3)</t>
    </r>
  </si>
  <si>
    <t>(1) Ai fini delle elaborazioni qui presentate - in coerenza con quanto previsto dalla Legge di stabilità 2015 approvata dalle Camere - si tiene conto di 5 milioni di euro annui di stanziamenti (in termini di competenza e di cassa) relativi alle spese correnti per Trasferimenti correnti a imprese della missione "Diritto alla mobilità e sviluppo dei sistemi di trasporto" - programma "Sviluppo e sicurezza della navigazione e del trasporto marittimo e per vie d'acqua interne", non indicati nella Legge di bilancio 2015-2017 e successivamente integrati con la Legge di assestamento.</t>
  </si>
  <si>
    <t>Servizi di gestione amministrativa per l'attività giudiziaria</t>
  </si>
  <si>
    <t>Politiche competitive, della qualità agroalimentare, della pesca e mezzi tecnici di produzione</t>
  </si>
  <si>
    <t>Politiche competitive, della qualità agroalimentare, della pesca, dell'ippica e mezzi tecnici di produzione</t>
  </si>
  <si>
    <t>029 Politiche economico-finanziarie e di bilancio e tutela della finanza pubblica</t>
  </si>
  <si>
    <t>Regolazione e coordinamento del sistema della fiscalità</t>
  </si>
  <si>
    <t>Servizi generali delle strutture pubbliche preposte ad attività formative e ad altre attività trasversali per le pubbliche amministrazioni</t>
  </si>
  <si>
    <t xml:space="preserve">A partire dal 2008 il bilancio dello Stato è articolato in missioni e programmi per meglio evidenziare le finalità dell'intervento pubblico. Il programma di spesa è l'unità di voto parlamentare ai sensi dell'articolo 21, comma 2 della legge n. 196 del 2009. Le missioni possono essere condivise tra più Ministeri, ma la realizzazione di ciascun programma dovrebbe essere affidata a un unico centro di responsabilità amministrativa (CDR). 
Le missioni sono 34, mentre i programmi possono cambiare da un esercizio finanziario all'altro in termini di numerosità, denominazione e contenuto. Le motivazioni per tali cambiamenti includono gli effetti delle riorganizzazioni dei Ministeri, le scelte dei singoli centri di responsabilità e affinamenti nella capacità di delineare le finalità della spesa.  
A partire dalla legge di bilancio 2017-2019, con il completamento della riforma della struttura del bilancio dello Stato tramite il decreto legislativo del 12 maggio 2016, n. 90, sono state introdotte alcune rilevanti innovazioni a questo assetto tramite una profonda revisione delle missioni e dei programmi, l’effettivo affidamento di ciascun programma a un unico centro di responsabilità e l’individuazione di azioni quali aggregati di bilancio sottostanti i programmi di spesa.
La relazione tra missioni, programmi e strutture amministrative è sintetizzata dalla seguente tabella con riferimento alla legge di bilancio di ciascun esercizio finanziario. Fino al 2016, a consuntivo, il numero dei programmi condivisi tra più CDR può differire da quello individuato nella legge di bilancio in seguito alla ripartizione di risorse inizialmente stanziate nei fondi da ripartire o per cambiamenti amministrativi sopravvenuti in corso d'anno.
</t>
  </si>
  <si>
    <t xml:space="preserve"> Strutture amministrative, missioni, programmi e azioni (Legge di bilancio)</t>
  </si>
  <si>
    <t>Nei database e ai fini delle elaborazioni presentate nelle tavole si tiene conto degli effetti finanziari recati nel triennio 2017-2019 dal c.d. Decreto Fiscale collegato alla manovra di bilancio 2017-2019 (decreto legge 22 ottobre 2016, n. 193, convertito dalle legge 1° dicembre 2016, n. 225).</t>
  </si>
  <si>
    <t xml:space="preserve">Tavola 2.1 - Stanziamenti definitivi di competenza, impegni, stanziamenti definitivi di cassa, pagamenti totali e pagamenti in conto competenza per Titolo. Anni 2000-2017. Milioni di euro. </t>
  </si>
  <si>
    <t>2017</t>
  </si>
  <si>
    <t>2018</t>
  </si>
  <si>
    <t>Stanziamenti iniziali di competenza Legge di Bilancio 2018</t>
  </si>
  <si>
    <t>Tavola 2.2a - Stanziamenti definitivi di competenza e impegni per Missione - confronto tra dati del Conto consuntivo e dati riclassificati secondo la struttura del bilancio 2018. 
Anni 2008-2017. Milioni di euro.</t>
  </si>
  <si>
    <t>Tavola 2.2b - Stanziamenti definitivi di cassa e pagamenti totali per Missione - confronto tra dati del Conto consuntivo e dati riclassificati secondo la struttura del bilancio 2018. Anni 2008-2017. Milioni di euro.</t>
  </si>
  <si>
    <r>
      <t xml:space="preserve">Diritto alla mobilita' e sviluppo dei sistemi di trasporto </t>
    </r>
    <r>
      <rPr>
        <vertAlign val="superscript"/>
        <sz val="11"/>
        <color rgb="FF000000"/>
        <rFont val="Calibri"/>
        <family val="2"/>
      </rPr>
      <t>(1)</t>
    </r>
  </si>
  <si>
    <r>
      <t xml:space="preserve">Istruzione universitaria e formazione post-universitaria </t>
    </r>
    <r>
      <rPr>
        <vertAlign val="superscript"/>
        <sz val="11"/>
        <color rgb="FF000000"/>
        <rFont val="Calibri"/>
        <family val="2"/>
      </rPr>
      <t>(2)</t>
    </r>
  </si>
  <si>
    <t>Tavola 2.3 - Residui iniziali, stanziamenti iniziali e definitivi di competenza, impegni, pagamenti totali e in conto competenza per Missione e Programma secondo la struttura di bilancio 2018. Anni 2008-2017. Milioni di euro.</t>
  </si>
  <si>
    <t>Tavola 2.4 - Stanziamenti definitivi di competenza, impegni, pagamenti in conto competenza per Missione secondo la struttura del bilancio 2018. Anni 2008-2017. Composizione percentuale.</t>
  </si>
  <si>
    <t>Tavola 2.5 - Indicatori gestionali per Missione e Programma  secondo la struttura del bilancio 2018. Anni 2008-2017. Valori percentuali.</t>
  </si>
  <si>
    <t>Tavola 2.6 - Residui iniziali, stanziamenti iniziali e definitivi di competenza, impegni, pagamenti totali e in conto competenza per Titolo e Categoria economica . Anni 2008-2017. Milioni di euro.</t>
  </si>
  <si>
    <t>Tavola 2.7 - Indicatori gestionali per Titolo e Categoria economica . Anni 2008-2017. Valori percentuali.</t>
  </si>
  <si>
    <t>Tavola 2.8a - Stanziamenti definitivi di competenza e impegni per Missione e Amministrazione. Anno 2017. Milioni di euro</t>
  </si>
  <si>
    <t>Tavola 2.8b - Stanziamenti definitivi di cassa, pagamenti totali e in conto competenza per Missione e Amministrazione. Anno 2017. Milioni di euro</t>
  </si>
  <si>
    <t>Tavola 2.9a - Stanziamenti definitivi di competenza e impegni per Amministrazione e Categoria economica. Anno 2017. Milioni di euro</t>
  </si>
  <si>
    <t>Tavola 2.9b - Stanziamenti definitivi di cassa, pagamenti totali e pagamenti in conto competenza per Amministrazione e Categoria economica. Anno 2017. Milioni di euro</t>
  </si>
  <si>
    <t>Tavola 2.10a - Stanziamenti definitivi di competenza e impegni per Missione e Categoria economica. Anno 2017. Milioni di euro.</t>
  </si>
  <si>
    <t>Tavola 2.10b - Stanziamenti definitivi di cassa, pagamenti totali e in conto competenza per Missione e Categoria economica. Anno 2017. Milioni di euro</t>
  </si>
  <si>
    <t>Tavola 2.11a - Spesa per trasferimenti: Stanziamenti definitivi di competenza e impegni per Missione e Categoria economica. Anno 2017. Milioni di euro</t>
  </si>
  <si>
    <t>Tavola 2.11b - Spesa per trasferimenti: Stanziamenti definitivi di cassa, pagamenti totali e in conto competenza per Missione e Categoria economica. Anno 2017. Milioni di euro</t>
  </si>
  <si>
    <t>Tavola 2.12a - Spesa per trasferimenti: Stanziamenti definitivi di competenza e impegni per Missione e Categoria economica. Anno 2017. Incidenza percentuale sul totale della spesa complessiva.</t>
  </si>
  <si>
    <t>Tavola 2.12b - Spesa per trasferimenti: Stanziamenti definitivi di cassa, pagamenti totali e in conto competenza per Missione e Categoria economica. Anno 2017. Incidenza percentuale sul totale della spesa complessiva.</t>
  </si>
  <si>
    <t xml:space="preserve">Tavola 2.13a - Scostamento tra stanziamenti iniziali e stanziamenti definitivi di competenza, per Missione e tipologia di variazione di bilancio. Anno 2017. Milioni di euro. </t>
  </si>
  <si>
    <t>Tavola 2.13b -  Scostamento tra stanziamenti iniziali e stanziamenti definitivi di cassa per Missione e tipologia di variazione di bilancio. Anno 2017. Milioni di euro.</t>
  </si>
  <si>
    <t>Allegato 1 - Evoluzione della composizione di Missioni e Programmi delle Amministrazioni centrali dello Stato a Legge di bilancio. Anni 2007-2018</t>
  </si>
  <si>
    <t>Approntamento e impiego delle forze marittime</t>
  </si>
  <si>
    <t>Sviluppo sostenibile, rapporti e attività internazionali e danno ambientale</t>
  </si>
  <si>
    <t>Allegato 2 - Evoluzione della composizione delle Amministrazioni centrali dello Stato. Anni 2007-2018</t>
  </si>
  <si>
    <t>2007-2008</t>
  </si>
  <si>
    <t>2010-2013</t>
  </si>
  <si>
    <t>2015-2018</t>
  </si>
  <si>
    <t>CONTRIBUTI AGLI INVESTIMENTI AD AMMINISTRAZIONI PUBBLICHE</t>
  </si>
  <si>
    <r>
      <t>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Bilancio di previsione:</t>
    </r>
    <r>
      <rPr>
        <sz val="14"/>
        <color indexed="40"/>
        <rFont val="Calibri"/>
        <family val="2"/>
      </rPr>
      <t xml:space="preserve"> </t>
    </r>
    <r>
      <rPr>
        <u/>
        <sz val="14"/>
        <color indexed="62"/>
        <rFont val="Calibri"/>
        <family val="2"/>
      </rPr>
      <t>http://www.rgs.mef.gov.it/VERSIONE-I/attivita_istituzionali/formazione_e_gestione_del_bilancio/bilancio_di_previsione/bilancio_finanziario/index.html</t>
    </r>
    <r>
      <rPr>
        <sz val="14"/>
        <rFont val="Calibri"/>
        <family val="2"/>
      </rPr>
      <t xml:space="preserve">
Assestamento del bilancio: </t>
    </r>
    <r>
      <rPr>
        <u/>
        <sz val="14"/>
        <color indexed="62"/>
        <rFont val="Calibri"/>
        <family val="2"/>
      </rPr>
      <t>http://www.rgs.mef.gov.it/VERSIONE-I/attivita_istituzionali/formazione_e_gestione_del_bilancio/gestione_del_bilancio/assestamento_del_bilancio/</t>
    </r>
    <r>
      <rPr>
        <b/>
        <u/>
        <sz val="14"/>
        <color indexed="49"/>
        <rFont val="Calibri"/>
        <family val="2"/>
      </rPr>
      <t xml:space="preserve">
</t>
    </r>
    <r>
      <rPr>
        <sz val="14"/>
        <rFont val="Calibri"/>
        <family val="2"/>
      </rPr>
      <t xml:space="preserve">Bilancio consuntivo: </t>
    </r>
    <r>
      <rPr>
        <u/>
        <sz val="14"/>
        <color indexed="62"/>
        <rFont val="Calibri"/>
        <family val="2"/>
      </rPr>
      <t>http://www.rgs.mef.gov.it/VERSIONE-I/attivita_istituzionali/formazione_e_gestione_del_bilancio/rendiconto/conto_del_bilancio_e_conto_del_patrimonio/conto_del_bilancio/</t>
    </r>
  </si>
  <si>
    <t>Tavola 2.2a - Stanziamenti definitivi di competenza e impegni per Missione - confronto tra dati del Conto consuntivo e dati riclassificati secondo la struttura del bilancio 2018. Anni 2008-2017. Milioni di euro.</t>
  </si>
  <si>
    <t>-</t>
  </si>
  <si>
    <t>Politiche economico-finanziarie e di bilancio e tutela della finanza pubblica</t>
  </si>
  <si>
    <t xml:space="preserve"> </t>
  </si>
  <si>
    <t>Variazioni di
assestamento
(c)</t>
  </si>
  <si>
    <t>Scostamento tra
stanziamenti
definitivi e
stanziamenti LB
(b)-(a) = (c)+(i)+(q)</t>
  </si>
  <si>
    <t>Nuove leggi di
spesa
(l)</t>
  </si>
  <si>
    <t>Reiscrizione
residui
(m)</t>
  </si>
  <si>
    <t>Riassegnazione
entrate
(n)</t>
  </si>
  <si>
    <t>Riparto fondi
(o)</t>
  </si>
  <si>
    <t>Altre variazioni
compensative (p)</t>
  </si>
  <si>
    <t>Variazioni di
assestamento 
(c)</t>
  </si>
  <si>
    <t>Totale (q) =
(l)+(m)+(n)+(o)+(p)</t>
  </si>
  <si>
    <t>Atti amministrativi inclusi nell'assestamento</t>
  </si>
  <si>
    <t>Atti amministrativi esclusi dall'assestamento</t>
  </si>
  <si>
    <t xml:space="preserve">La tavola presenta per l'ultimo esercizio finanziario e per il complesso delle Amministrazioni centrali dello Stato lo scostamento tra gli stanziamenti iniziali e gli stanziamenti definitivi di competenza della spesa complessiva (Titolo I + Titolo II + Titolo III) per Missione e per tipologia di variazione di bilancio intervenuta. Oltre alle variazioni apportate con legge di assestamento, intervengono numerosi atti amministrativi perfezionati nel corso dell'anno. Questi ultimi possono derivare da autorizzazioni di spesa a seguito di: nuove leggi, reiscrizione di residui passivi perenti, riassegnazione di entrate, ripartizione di fondi e variazioni compensative di bilancio.
Nel tempo, i criteri di individuazione degli atti amministrativi sono stati affinati al fine di meglio isolare le variazioni effettuate nell’ambito della flessibilità a disposizione di ciascuna amministrazione (variazioni compensative) rispetto al riparto di fondi per specifici interventi (non riguardanti la spesa per il funzionamento, compresa invece nella precedente fattispecie) e rispetto all’attuazione di nuove leggi di spesa che dispongono una puntuale assegnazione o un taglio di risorse. 
</t>
  </si>
  <si>
    <t xml:space="preserve">La tavola presenta per l'ultimo esercizio finanziario e per il complesso delle Amministrazioni centrali dello Stato lo scostamento tra gli stanziamenti iniziali e gli stanziamenti definitivi di cassa della spesa complessiva (Titolo I + Titolo II + Titolo III) per Missione e per tipologia di variazione di bilancio intervenuta. Oltre alle variazioni apportate con legge di assestamento, intervengono numerosi atti amministrativi perfezionati nel corso dell'anno. Questi ultimi possono derivare da autorizzazioni di spesa a seguito di: nuove leggi, reiscrizione di residui passivi perenti, riassegnazione di entrate, ripartizione di fondi e variazioni compensative di bilancio.
Nel tempo, i criteri di individuazione degli atti amministrativi sono stati affinati al fine di meglio isolare le variazioni effettuate nell’ambito della flessibilità a disposizione di ciascuna amministrazione (variazioni compensative) rispetto al riparto di fondi per specifici interventi (non riguardanti la spesa per il funzionamento, compresa invece nella precedente fattispecie) e rispetto all’attuazione di nuove leggi di spesa che dispongono una puntuale assegnazione o un taglio di risorse. 
</t>
  </si>
  <si>
    <r>
      <t>Ulteriori dati e informazioni sul Bilancio dello Stato in formato elaborabile sono consultabili nel Portale OpenBDAP (</t>
    </r>
    <r>
      <rPr>
        <u/>
        <sz val="14"/>
        <color rgb="FF333399"/>
        <rFont val="Calibri"/>
        <family val="2"/>
        <scheme val="minor"/>
      </rPr>
      <t>https://openbdap.mef.gov.it/it/BdS</t>
    </r>
    <r>
      <rPr>
        <sz val="14"/>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</si>
</sst>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_ ;\-0\ "/>
    <numFmt numFmtId="165" formatCode="_-* #,##0.0_-;\-* #,##0.0_-;_-* &quot;-&quot;??_-;_-@_-"/>
    <numFmt numFmtId="166" formatCode="#,##0.0"/>
    <numFmt numFmtId="167" formatCode="#,##0.00;#,##0.00;\ "/>
    <numFmt numFmtId="168" formatCode="_(* #,##0.00_);_(* \(#,##0.00\);_(* &quot;-&quot;??_);_(@_)"/>
    <numFmt numFmtId="169" formatCode="#,##0.00_ ;\-#,##0.00\ "/>
  </numFmts>
  <fonts count="1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sz val="12"/>
      <name val="MS Sans Serif"/>
      <family val="2"/>
    </font>
    <font>
      <b/>
      <sz val="10"/>
      <name val="MS Sans Serif"/>
      <family val="2"/>
    </font>
    <font>
      <sz val="14"/>
      <name val="MS Sans Serif"/>
      <family val="2"/>
    </font>
    <font>
      <b/>
      <sz val="18"/>
      <name val="MS Sans Serif"/>
      <family val="2"/>
    </font>
    <font>
      <b/>
      <sz val="13.5"/>
      <name val="MS Sans Serif"/>
      <family val="2"/>
    </font>
    <font>
      <b/>
      <sz val="16"/>
      <name val="Calibri"/>
      <family val="2"/>
    </font>
    <font>
      <sz val="18"/>
      <name val="Calibri"/>
      <family val="2"/>
    </font>
    <font>
      <sz val="14"/>
      <name val="Calibri"/>
      <family val="2"/>
    </font>
    <font>
      <b/>
      <sz val="14"/>
      <name val="Calibri"/>
      <family val="2"/>
    </font>
    <font>
      <sz val="12"/>
      <name val="Calibri"/>
      <family val="2"/>
    </font>
    <font>
      <b/>
      <sz val="12"/>
      <name val="Calibri"/>
      <family val="2"/>
    </font>
    <font>
      <sz val="10"/>
      <name val="Calibri"/>
      <family val="2"/>
    </font>
    <font>
      <i/>
      <sz val="12"/>
      <name val="Calibri"/>
      <family val="2"/>
    </font>
    <font>
      <i/>
      <sz val="12"/>
      <color indexed="8"/>
      <name val="Calibri"/>
      <family val="2"/>
    </font>
    <font>
      <sz val="12"/>
      <color indexed="8"/>
      <name val="Calibri"/>
      <family val="2"/>
    </font>
    <font>
      <b/>
      <sz val="10"/>
      <name val="Calibri"/>
      <family val="2"/>
    </font>
    <font>
      <b/>
      <sz val="12"/>
      <color indexed="8"/>
      <name val="Calibri"/>
      <family val="2"/>
    </font>
    <font>
      <sz val="11"/>
      <color theme="1"/>
      <name val="Calibri"/>
      <family val="2"/>
      <scheme val="minor"/>
    </font>
    <font>
      <u/>
      <sz val="10"/>
      <color theme="10"/>
      <name val="MS Sans Serif"/>
      <family val="2"/>
    </font>
    <font>
      <sz val="16"/>
      <name val="Calibri"/>
      <family val="2"/>
      <scheme val="minor"/>
    </font>
    <font>
      <u/>
      <sz val="14"/>
      <color theme="10"/>
      <name val="Calibri"/>
      <family val="2"/>
      <scheme val="minor"/>
    </font>
    <font>
      <b/>
      <sz val="11"/>
      <color theme="1"/>
      <name val="Calibri"/>
      <family val="2"/>
      <scheme val="minor"/>
    </font>
    <font>
      <sz val="12"/>
      <color theme="1"/>
      <name val="Calibri"/>
      <family val="2"/>
      <scheme val="minor"/>
    </font>
    <font>
      <u/>
      <sz val="12"/>
      <color theme="10"/>
      <name val="Calibri"/>
      <family val="2"/>
      <scheme val="minor"/>
    </font>
    <font>
      <i/>
      <sz val="14"/>
      <name val="Calibri"/>
      <family val="2"/>
      <scheme val="minor"/>
    </font>
    <font>
      <sz val="14"/>
      <name val="Calibri"/>
      <family val="2"/>
      <scheme val="minor"/>
    </font>
    <font>
      <b/>
      <sz val="12"/>
      <color theme="0"/>
      <name val="MS Sans Serif"/>
      <family val="2"/>
    </font>
    <font>
      <b/>
      <sz val="12"/>
      <color theme="3" tint="0.39997558519241921"/>
      <name val="Calibri"/>
      <family val="2"/>
      <scheme val="minor"/>
    </font>
    <font>
      <sz val="12"/>
      <name val="Calibri"/>
      <family val="2"/>
      <scheme val="minor"/>
    </font>
    <font>
      <b/>
      <sz val="10"/>
      <color theme="1"/>
      <name val="MS Sans Serif"/>
      <family val="2"/>
    </font>
    <font>
      <b/>
      <sz val="12"/>
      <color theme="4" tint="0.39997558519241921"/>
      <name val="Calibri"/>
      <family val="2"/>
      <scheme val="minor"/>
    </font>
    <font>
      <sz val="12"/>
      <color theme="3" tint="0.39997558519241921"/>
      <name val="Calibri"/>
      <family val="2"/>
      <scheme val="minor"/>
    </font>
    <font>
      <b/>
      <sz val="14"/>
      <color theme="0"/>
      <name val="Calibri"/>
      <family val="2"/>
    </font>
    <font>
      <b/>
      <sz val="12"/>
      <color theme="1"/>
      <name val="Calibri"/>
      <family val="2"/>
      <scheme val="minor"/>
    </font>
    <font>
      <b/>
      <sz val="12"/>
      <name val="Calibri"/>
      <family val="2"/>
      <scheme val="minor"/>
    </font>
    <font>
      <b/>
      <sz val="14"/>
      <color theme="0"/>
      <name val="MS Sans Serif"/>
      <family val="2"/>
    </font>
    <font>
      <b/>
      <sz val="18"/>
      <name val="Calibri"/>
      <family val="2"/>
      <scheme val="minor"/>
    </font>
    <font>
      <sz val="10"/>
      <name val="Calibri"/>
      <family val="2"/>
      <scheme val="minor"/>
    </font>
    <font>
      <b/>
      <sz val="16"/>
      <name val="Calibri"/>
      <family val="2"/>
      <scheme val="minor"/>
    </font>
    <font>
      <sz val="11"/>
      <name val="Calibri"/>
      <family val="2"/>
      <scheme val="minor"/>
    </font>
    <font>
      <b/>
      <sz val="14"/>
      <color theme="1"/>
      <name val="Calibri"/>
      <family val="2"/>
      <scheme val="minor"/>
    </font>
    <font>
      <sz val="11"/>
      <color rgb="FF00B050"/>
      <name val="Calibri"/>
      <family val="2"/>
      <scheme val="minor"/>
    </font>
    <font>
      <i/>
      <u/>
      <sz val="11"/>
      <color rgb="FF00B050"/>
      <name val="Calibri"/>
      <family val="2"/>
      <scheme val="minor"/>
    </font>
    <font>
      <u/>
      <sz val="11"/>
      <color theme="4"/>
      <name val="Calibri"/>
      <family val="2"/>
      <scheme val="minor"/>
    </font>
    <font>
      <i/>
      <u/>
      <sz val="11"/>
      <name val="Calibri"/>
      <family val="2"/>
      <scheme val="minor"/>
    </font>
    <font>
      <i/>
      <sz val="11"/>
      <name val="Calibri"/>
      <family val="2"/>
      <scheme val="minor"/>
    </font>
    <font>
      <b/>
      <sz val="12"/>
      <color theme="3"/>
      <name val="Calibri"/>
      <family val="2"/>
      <scheme val="minor"/>
    </font>
    <font>
      <b/>
      <sz val="10"/>
      <color theme="3"/>
      <name val="Calibri"/>
      <family val="2"/>
      <scheme val="minor"/>
    </font>
    <font>
      <u/>
      <sz val="12"/>
      <color theme="1"/>
      <name val="Calibri"/>
      <family val="2"/>
      <scheme val="minor"/>
    </font>
    <font>
      <i/>
      <u/>
      <sz val="12"/>
      <color theme="1"/>
      <name val="Calibri"/>
      <family val="2"/>
      <scheme val="minor"/>
    </font>
    <font>
      <u/>
      <sz val="12"/>
      <color theme="4"/>
      <name val="Calibri"/>
      <family val="2"/>
      <scheme val="minor"/>
    </font>
    <font>
      <i/>
      <u/>
      <sz val="12"/>
      <name val="Calibri"/>
      <family val="2"/>
      <scheme val="minor"/>
    </font>
    <font>
      <sz val="12"/>
      <color rgb="FF00B050"/>
      <name val="Calibri"/>
      <family val="2"/>
      <scheme val="minor"/>
    </font>
    <font>
      <i/>
      <u/>
      <sz val="12"/>
      <color rgb="FF00B050"/>
      <name val="Calibri"/>
      <family val="2"/>
      <scheme val="minor"/>
    </font>
    <font>
      <sz val="12"/>
      <color theme="4"/>
      <name val="Calibri"/>
      <family val="2"/>
      <scheme val="minor"/>
    </font>
    <font>
      <i/>
      <u/>
      <sz val="12"/>
      <color theme="4"/>
      <name val="Calibri"/>
      <family val="2"/>
      <scheme val="minor"/>
    </font>
    <font>
      <b/>
      <sz val="11"/>
      <color theme="1"/>
      <name val="Calibri"/>
      <family val="2"/>
    </font>
    <font>
      <sz val="12"/>
      <color theme="1"/>
      <name val="Calibri"/>
      <family val="2"/>
    </font>
    <font>
      <sz val="11"/>
      <color theme="1"/>
      <name val="Calibri"/>
      <family val="2"/>
    </font>
    <font>
      <b/>
      <sz val="12"/>
      <color theme="1"/>
      <name val="Calibri"/>
      <family val="2"/>
    </font>
    <font>
      <u/>
      <sz val="10"/>
      <color theme="10"/>
      <name val="Calibri"/>
      <family val="2"/>
    </font>
    <font>
      <sz val="11"/>
      <color theme="1"/>
      <name val="Arial"/>
      <family val="2"/>
    </font>
    <font>
      <i/>
      <sz val="11"/>
      <color theme="1"/>
      <name val="Arial"/>
      <family val="2"/>
    </font>
    <font>
      <sz val="10"/>
      <color rgb="FF000000"/>
      <name val="Arial"/>
      <family val="2"/>
    </font>
    <font>
      <i/>
      <sz val="9"/>
      <color theme="1"/>
      <name val="Frutiger LT 45 Light"/>
      <family val="2"/>
    </font>
    <font>
      <sz val="10"/>
      <name val="Arial"/>
      <family val="2"/>
    </font>
    <font>
      <sz val="10"/>
      <color rgb="FF000000"/>
      <name val="Arial"/>
      <family val="2"/>
    </font>
    <font>
      <i/>
      <sz val="12"/>
      <color theme="1"/>
      <name val="Calibri"/>
      <family val="2"/>
      <scheme val="minor"/>
    </font>
    <font>
      <b/>
      <i/>
      <sz val="12"/>
      <color theme="1"/>
      <name val="Calibri"/>
      <family val="2"/>
      <scheme val="minor"/>
    </font>
    <font>
      <b/>
      <sz val="14"/>
      <color theme="0"/>
      <name val="Calibri"/>
      <family val="2"/>
      <scheme val="minor"/>
    </font>
    <font>
      <b/>
      <sz val="14"/>
      <color rgb="FF000000"/>
      <name val="Calibri"/>
      <family val="2"/>
      <scheme val="minor"/>
    </font>
    <font>
      <sz val="6"/>
      <color rgb="FF000000"/>
      <name val="Calibri"/>
      <family val="2"/>
      <scheme val="minor"/>
    </font>
    <font>
      <sz val="10"/>
      <color rgb="FF000000"/>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b/>
      <sz val="11"/>
      <color rgb="FFFFFFFF"/>
      <name val="Calibri"/>
      <family val="2"/>
      <scheme val="minor"/>
    </font>
    <font>
      <b/>
      <i/>
      <sz val="11"/>
      <color rgb="FFFFFFFF"/>
      <name val="Calibri"/>
      <family val="2"/>
      <scheme val="minor"/>
    </font>
    <font>
      <b/>
      <sz val="12"/>
      <color rgb="FF000000"/>
      <name val="Calibri"/>
      <family val="2"/>
      <scheme val="minor"/>
    </font>
    <font>
      <sz val="14"/>
      <color rgb="FF000000"/>
      <name val="Calibri"/>
      <family val="2"/>
      <scheme val="minor"/>
    </font>
    <font>
      <i/>
      <sz val="10"/>
      <color rgb="FF000000"/>
      <name val="Calibri"/>
      <family val="2"/>
      <scheme val="minor"/>
    </font>
    <font>
      <sz val="14"/>
      <color rgb="FFFFFFFF"/>
      <name val="Calibri"/>
      <family val="2"/>
      <scheme val="minor"/>
    </font>
    <font>
      <sz val="9"/>
      <color rgb="FFFFFFFF"/>
      <name val="Calibri"/>
      <family val="2"/>
      <scheme val="minor"/>
    </font>
    <font>
      <sz val="9"/>
      <color rgb="FF000000"/>
      <name val="Calibri"/>
      <family val="2"/>
      <scheme val="minor"/>
    </font>
    <font>
      <sz val="12"/>
      <color rgb="FF000000"/>
      <name val="Calibri"/>
      <family val="2"/>
      <scheme val="minor"/>
    </font>
    <font>
      <b/>
      <sz val="12"/>
      <color rgb="FFFFFFFF"/>
      <name val="Calibri"/>
      <family val="2"/>
      <scheme val="minor"/>
    </font>
    <font>
      <b/>
      <i/>
      <sz val="12"/>
      <color rgb="FFFFFFFF"/>
      <name val="Calibri"/>
      <family val="2"/>
      <scheme val="minor"/>
    </font>
    <font>
      <b/>
      <i/>
      <sz val="14"/>
      <color rgb="FFFFFFFF"/>
      <name val="Calibri"/>
      <family val="2"/>
      <scheme val="minor"/>
    </font>
    <font>
      <i/>
      <sz val="12"/>
      <color rgb="FF000000"/>
      <name val="Calibri"/>
      <family val="2"/>
      <scheme val="minor"/>
    </font>
    <font>
      <b/>
      <i/>
      <sz val="12"/>
      <color rgb="FF000000"/>
      <name val="Calibri"/>
      <family val="2"/>
      <scheme val="minor"/>
    </font>
    <font>
      <b/>
      <sz val="14"/>
      <color rgb="FFFFFFFF"/>
      <name val="Calibri"/>
      <family val="2"/>
      <scheme val="minor"/>
    </font>
    <font>
      <b/>
      <sz val="14"/>
      <name val="Calibri"/>
      <family val="2"/>
      <scheme val="minor"/>
    </font>
    <font>
      <sz val="10"/>
      <color rgb="FF000000"/>
      <name val="Arial"/>
      <family val="2"/>
    </font>
    <font>
      <sz val="6"/>
      <color rgb="FF000000"/>
      <name val="Arial"/>
      <family val="2"/>
    </font>
    <font>
      <b/>
      <sz val="11"/>
      <color rgb="FFFFFFFF"/>
      <name val="Calibri"/>
      <family val="2"/>
    </font>
    <font>
      <b/>
      <i/>
      <sz val="11"/>
      <color rgb="FFFFFFFF"/>
      <name val="Calibri"/>
      <family val="2"/>
    </font>
    <font>
      <sz val="11"/>
      <color rgb="FF000000"/>
      <name val="Calibri"/>
      <family val="2"/>
    </font>
    <font>
      <i/>
      <sz val="11"/>
      <color rgb="FF000000"/>
      <name val="Calibri"/>
      <family val="2"/>
    </font>
    <font>
      <b/>
      <sz val="11"/>
      <color rgb="FF000000"/>
      <name val="Calibri"/>
      <family val="2"/>
    </font>
    <font>
      <b/>
      <i/>
      <sz val="11"/>
      <color rgb="FF000000"/>
      <name val="Calibri"/>
      <family val="2"/>
    </font>
    <font>
      <b/>
      <sz val="14"/>
      <color rgb="FF000000"/>
      <name val="Calibri"/>
      <family val="2"/>
    </font>
    <font>
      <vertAlign val="superscript"/>
      <sz val="11"/>
      <color rgb="FF000000"/>
      <name val="Calibri"/>
      <family val="2"/>
    </font>
    <font>
      <sz val="11"/>
      <color rgb="FF000000"/>
      <name val="Arial"/>
      <family val="2"/>
    </font>
    <font>
      <sz val="14"/>
      <color rgb="FF00B050"/>
      <name val="Calibri"/>
      <family val="2"/>
      <scheme val="minor"/>
    </font>
    <font>
      <b/>
      <i/>
      <sz val="11"/>
      <name val="Calibri"/>
      <family val="2"/>
      <scheme val="minor"/>
    </font>
    <font>
      <u/>
      <sz val="12"/>
      <color rgb="FF0070C0"/>
      <name val="Calibri"/>
      <family val="2"/>
      <scheme val="minor"/>
    </font>
    <font>
      <sz val="11"/>
      <name val="Calibri"/>
      <family val="2"/>
    </font>
    <font>
      <sz val="10"/>
      <name val="Arial"/>
      <family val="2"/>
    </font>
    <font>
      <b/>
      <i/>
      <sz val="10"/>
      <name val="Arial"/>
      <family val="2"/>
    </font>
    <font>
      <b/>
      <sz val="16"/>
      <name val="MS Sans Serif"/>
      <family val="2"/>
    </font>
    <font>
      <b/>
      <sz val="11"/>
      <color theme="0"/>
      <name val="Calibri"/>
      <family val="2"/>
      <scheme val="minor"/>
    </font>
    <font>
      <sz val="14"/>
      <color rgb="FFFF0000"/>
      <name val="Calibri"/>
      <family val="2"/>
      <scheme val="minor"/>
    </font>
    <font>
      <b/>
      <vertAlign val="superscript"/>
      <sz val="11"/>
      <color rgb="FFFFFFFF"/>
      <name val="Calibri"/>
      <family val="2"/>
      <scheme val="minor"/>
    </font>
    <font>
      <b/>
      <sz val="11"/>
      <name val="Calibri"/>
      <family val="2"/>
    </font>
    <font>
      <b/>
      <vertAlign val="superscript"/>
      <sz val="11"/>
      <color rgb="FF000000"/>
      <name val="Calibri"/>
      <family val="2"/>
    </font>
    <font>
      <sz val="6"/>
      <color rgb="FF000000"/>
      <name val="Arial"/>
      <family val="2"/>
    </font>
    <font>
      <b/>
      <sz val="10"/>
      <color theme="0"/>
      <name val="Arial"/>
      <family val="2"/>
    </font>
    <font>
      <vertAlign val="superscript"/>
      <sz val="11"/>
      <color rgb="FF000000"/>
      <name val="Calibri"/>
      <family val="2"/>
      <scheme val="minor"/>
    </font>
    <font>
      <sz val="12"/>
      <color rgb="FF0070C0"/>
      <name val="Calibri"/>
      <family val="2"/>
      <scheme val="minor"/>
    </font>
    <font>
      <sz val="14"/>
      <color indexed="40"/>
      <name val="Calibri"/>
      <family val="2"/>
    </font>
    <font>
      <u/>
      <sz val="14"/>
      <color indexed="62"/>
      <name val="Calibri"/>
      <family val="2"/>
    </font>
    <font>
      <b/>
      <u/>
      <sz val="14"/>
      <color indexed="49"/>
      <name val="Calibri"/>
      <family val="2"/>
    </font>
    <font>
      <u/>
      <sz val="14"/>
      <color rgb="FF333399"/>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bgColor theme="4" tint="0.79998168889431442"/>
      </patternFill>
    </fill>
    <fill>
      <patternFill patternType="solid">
        <fgColor theme="4" tint="0.79998168889431442"/>
        <bgColor theme="4" tint="0.79998168889431442"/>
      </patternFill>
    </fill>
    <fill>
      <patternFill patternType="solid">
        <fgColor rgb="FFFFFFFF"/>
        <bgColor rgb="FFFFFFFF"/>
      </patternFill>
    </fill>
    <fill>
      <patternFill patternType="solid">
        <fgColor rgb="FF4F81BD"/>
        <bgColor rgb="FFFFFFFF"/>
      </patternFill>
    </fill>
    <fill>
      <patternFill patternType="solid">
        <fgColor rgb="FFDBE5F1"/>
        <bgColor rgb="FFFFFFFF"/>
      </patternFill>
    </fill>
    <fill>
      <patternFill patternType="solid">
        <fgColor theme="0" tint="-0.14999847407452621"/>
        <bgColor rgb="FFFFFFFF"/>
      </patternFill>
    </fill>
    <fill>
      <patternFill patternType="solid">
        <fgColor rgb="FFD8D8D8"/>
        <bgColor rgb="FFFFFFFF"/>
      </patternFill>
    </fill>
    <fill>
      <patternFill patternType="solid">
        <fgColor rgb="FFC5D9F1"/>
        <bgColor rgb="FFFFFFFF"/>
      </patternFill>
    </fill>
    <fill>
      <patternFill patternType="solid">
        <fgColor theme="4" tint="0.79998168889431442"/>
        <bgColor indexed="64"/>
      </patternFill>
    </fill>
    <fill>
      <patternFill patternType="solid">
        <fgColor theme="4" tint="0.59999389629810485"/>
        <bgColor indexed="64"/>
      </patternFill>
    </fill>
  </fills>
  <borders count="30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hair">
        <color indexed="64"/>
      </bottom>
      <diagonal/>
    </border>
    <border>
      <left style="thick">
        <color theme="3" tint="0.39991454817346722"/>
      </left>
      <right style="thick">
        <color theme="3" tint="0.39994506668294322"/>
      </right>
      <top style="thick">
        <color theme="3" tint="0.39991454817346722"/>
      </top>
      <bottom style="thick">
        <color theme="3" tint="0.39994506668294322"/>
      </bottom>
      <diagonal/>
    </border>
    <border>
      <left style="thick">
        <color theme="3" tint="0.39991454817346722"/>
      </left>
      <right style="thick">
        <color theme="3" tint="0.39988402966399123"/>
      </right>
      <top/>
      <bottom style="hair">
        <color theme="3" tint="0.39988402966399123"/>
      </bottom>
      <diagonal/>
    </border>
    <border>
      <left style="thick">
        <color theme="3" tint="0.39991454817346722"/>
      </left>
      <right style="thick">
        <color theme="3" tint="0.39988402966399123"/>
      </right>
      <top style="hair">
        <color theme="3" tint="0.39988402966399123"/>
      </top>
      <bottom style="hair">
        <color theme="3" tint="0.39988402966399123"/>
      </bottom>
      <diagonal/>
    </border>
    <border>
      <left style="thick">
        <color theme="3" tint="0.39991454817346722"/>
      </left>
      <right/>
      <top style="hair">
        <color theme="3" tint="0.39988402966399123"/>
      </top>
      <bottom style="hair">
        <color theme="3" tint="0.39988402966399123"/>
      </bottom>
      <diagonal/>
    </border>
    <border>
      <left/>
      <right style="thick">
        <color theme="3" tint="0.39991454817346722"/>
      </right>
      <top style="hair">
        <color theme="3" tint="0.39988402966399123"/>
      </top>
      <bottom style="hair">
        <color theme="3" tint="0.39988402966399123"/>
      </bottom>
      <diagonal/>
    </border>
    <border>
      <left style="thick">
        <color theme="3" tint="0.39991454817346722"/>
      </left>
      <right/>
      <top/>
      <bottom/>
      <diagonal/>
    </border>
    <border>
      <left/>
      <right style="thick">
        <color theme="3" tint="0.39991454817346722"/>
      </right>
      <top/>
      <bottom/>
      <diagonal/>
    </border>
    <border>
      <left style="thick">
        <color theme="3" tint="0.39991454817346722"/>
      </left>
      <right/>
      <top/>
      <bottom style="thick">
        <color theme="3" tint="0.39991454817346722"/>
      </bottom>
      <diagonal/>
    </border>
    <border>
      <left/>
      <right style="thick">
        <color theme="3" tint="0.39991454817346722"/>
      </right>
      <top/>
      <bottom style="thick">
        <color theme="3" tint="0.39991454817346722"/>
      </bottom>
      <diagonal/>
    </border>
    <border>
      <left style="thick">
        <color theme="3" tint="0.39991454817346722"/>
      </left>
      <right style="thick">
        <color theme="3" tint="0.39988402966399123"/>
      </right>
      <top style="thick">
        <color theme="3" tint="0.39991454817346722"/>
      </top>
      <bottom style="hair">
        <color theme="3" tint="0.39988402966399123"/>
      </bottom>
      <diagonal/>
    </border>
    <border>
      <left style="thick">
        <color theme="3" tint="0.39991454817346722"/>
      </left>
      <right style="thick">
        <color theme="3" tint="0.39988402966399123"/>
      </right>
      <top style="hair">
        <color theme="3" tint="0.39988402966399123"/>
      </top>
      <bottom style="hair">
        <color theme="3" tint="0.39991454817346722"/>
      </bottom>
      <diagonal/>
    </border>
    <border>
      <left style="thick">
        <color theme="3" tint="0.39994506668294322"/>
      </left>
      <right/>
      <top style="hair">
        <color theme="3" tint="0.39988402966399123"/>
      </top>
      <bottom style="hair">
        <color theme="3" tint="0.39991454817346722"/>
      </bottom>
      <diagonal/>
    </border>
    <border>
      <left/>
      <right style="thick">
        <color theme="3" tint="0.39991454817346722"/>
      </right>
      <top style="hair">
        <color theme="3" tint="0.39988402966399123"/>
      </top>
      <bottom style="hair">
        <color theme="3" tint="0.39991454817346722"/>
      </bottom>
      <diagonal/>
    </border>
    <border>
      <left style="thick">
        <color theme="3" tint="0.39994506668294322"/>
      </left>
      <right/>
      <top style="hair">
        <color theme="3" tint="0.39991454817346722"/>
      </top>
      <bottom style="hair">
        <color theme="3" tint="0.39991454817346722"/>
      </bottom>
      <diagonal/>
    </border>
    <border>
      <left/>
      <right style="thick">
        <color theme="3" tint="0.39991454817346722"/>
      </right>
      <top style="hair">
        <color theme="3" tint="0.39991454817346722"/>
      </top>
      <bottom style="hair">
        <color theme="3" tint="0.39991454817346722"/>
      </bottom>
      <diagonal/>
    </border>
    <border>
      <left style="thick">
        <color theme="3" tint="0.39994506668294322"/>
      </left>
      <right/>
      <top/>
      <bottom/>
      <diagonal/>
    </border>
    <border>
      <left/>
      <right style="thick">
        <color theme="3" tint="0.39982299264503923"/>
      </right>
      <top/>
      <bottom style="thick">
        <color theme="3" tint="0.39982299264503923"/>
      </bottom>
      <diagonal/>
    </border>
    <border>
      <left style="thick">
        <color theme="3" tint="0.39979247413556324"/>
      </left>
      <right style="thick">
        <color theme="3" tint="0.39976195562608724"/>
      </right>
      <top/>
      <bottom/>
      <diagonal/>
    </border>
    <border>
      <left style="thick">
        <color theme="3" tint="0.39976195562608724"/>
      </left>
      <right/>
      <top style="thick">
        <color theme="3" tint="0.39976195562608724"/>
      </top>
      <bottom style="hair">
        <color indexed="64"/>
      </bottom>
      <diagonal/>
    </border>
    <border>
      <left/>
      <right/>
      <top style="thick">
        <color theme="3" tint="0.39976195562608724"/>
      </top>
      <bottom style="hair">
        <color indexed="64"/>
      </bottom>
      <diagonal/>
    </border>
    <border>
      <left style="thick">
        <color theme="3" tint="0.39979247413556324"/>
      </left>
      <right style="thick">
        <color theme="3" tint="0.39976195562608724"/>
      </right>
      <top style="thick">
        <color theme="3" tint="0.39979247413556324"/>
      </top>
      <bottom/>
      <diagonal/>
    </border>
    <border>
      <left style="thick">
        <color theme="3" tint="0.39976195562608724"/>
      </left>
      <right/>
      <top style="hair">
        <color indexed="64"/>
      </top>
      <bottom style="hair">
        <color indexed="64"/>
      </bottom>
      <diagonal/>
    </border>
    <border>
      <left style="thick">
        <color theme="3" tint="0.39979247413556324"/>
      </left>
      <right/>
      <top style="thick">
        <color theme="3" tint="0.39979247413556324"/>
      </top>
      <bottom style="thick">
        <color theme="3" tint="0.39979247413556324"/>
      </bottom>
      <diagonal/>
    </border>
    <border>
      <left style="thick">
        <color theme="3" tint="0.39976195562608724"/>
      </left>
      <right/>
      <top style="hair">
        <color indexed="64"/>
      </top>
      <bottom/>
      <diagonal/>
    </border>
    <border>
      <left style="thick">
        <color theme="3" tint="0.39979247413556324"/>
      </left>
      <right/>
      <top style="thick">
        <color theme="3" tint="0.39979247413556324"/>
      </top>
      <bottom/>
      <diagonal/>
    </border>
    <border>
      <left style="thick">
        <color theme="3" tint="0.39973143711661124"/>
      </left>
      <right/>
      <top style="thick">
        <color theme="3" tint="0.39973143711661124"/>
      </top>
      <bottom style="thick">
        <color theme="3" tint="0.39973143711661124"/>
      </bottom>
      <diagonal/>
    </border>
    <border>
      <left style="thick">
        <color theme="3" tint="0.39976195562608724"/>
      </left>
      <right/>
      <top/>
      <bottom/>
      <diagonal/>
    </border>
    <border>
      <left style="thick">
        <color theme="3" tint="0.39973143711661124"/>
      </left>
      <right/>
      <top style="thick">
        <color theme="3" tint="0.39973143711661124"/>
      </top>
      <bottom style="hair">
        <color indexed="64"/>
      </bottom>
      <diagonal/>
    </border>
    <border>
      <left style="thick">
        <color theme="3" tint="0.39973143711661124"/>
      </left>
      <right/>
      <top/>
      <bottom style="thick">
        <color theme="3" tint="0.39973143711661124"/>
      </bottom>
      <diagonal/>
    </border>
    <border>
      <left style="thick">
        <color theme="3" tint="0.39991454817346722"/>
      </left>
      <right/>
      <top style="thick">
        <color theme="3" tint="0.39991454817346722"/>
      </top>
      <bottom style="thick">
        <color theme="3" tint="0.39991454817346722"/>
      </bottom>
      <diagonal/>
    </border>
    <border>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91454817346722"/>
      </bottom>
      <diagonal/>
    </border>
    <border>
      <left style="thick">
        <color theme="3" tint="0.39982299264503923"/>
      </left>
      <right style="thick">
        <color theme="3" tint="0.39976195562608724"/>
      </right>
      <top/>
      <bottom/>
      <diagonal/>
    </border>
    <border>
      <left style="thick">
        <color theme="3" tint="0.39982299264503923"/>
      </left>
      <right style="thick">
        <color theme="3" tint="0.39976195562608724"/>
      </right>
      <top style="thick">
        <color theme="3" tint="0.39982299264503923"/>
      </top>
      <bottom/>
      <diagonal/>
    </border>
    <border>
      <left style="thick">
        <color theme="3" tint="0.39982299264503923"/>
      </left>
      <right/>
      <top style="thick">
        <color theme="3" tint="0.39982299264503923"/>
      </top>
      <bottom style="thick">
        <color theme="3" tint="0.39982299264503923"/>
      </bottom>
      <diagonal/>
    </border>
    <border>
      <left style="thick">
        <color theme="3" tint="0.39976195562608724"/>
      </left>
      <right/>
      <top/>
      <bottom style="thick">
        <color theme="3" tint="0.39976195562608724"/>
      </bottom>
      <diagonal/>
    </border>
    <border>
      <left/>
      <right/>
      <top/>
      <bottom style="thick">
        <color theme="3" tint="0.39976195562608724"/>
      </bottom>
      <diagonal/>
    </border>
    <border>
      <left style="thick">
        <color theme="3" tint="0.39976195562608724"/>
      </left>
      <right/>
      <top style="thick">
        <color theme="3" tint="0.39976195562608724"/>
      </top>
      <bottom style="thick">
        <color theme="3" tint="0.39976195562608724"/>
      </bottom>
      <diagonal/>
    </border>
    <border>
      <left style="thick">
        <color theme="3" tint="0.39976195562608724"/>
      </left>
      <right/>
      <top style="thick">
        <color theme="3" tint="0.39976195562608724"/>
      </top>
      <bottom/>
      <diagonal/>
    </border>
    <border>
      <left/>
      <right/>
      <top style="thick">
        <color theme="3" tint="0.39976195562608724"/>
      </top>
      <bottom/>
      <diagonal/>
    </border>
    <border>
      <left style="thick">
        <color theme="3" tint="0.39979247413556324"/>
      </left>
      <right style="thick">
        <color theme="3" tint="0.39976195562608724"/>
      </right>
      <top style="thick">
        <color theme="3" tint="0.39982299264503923"/>
      </top>
      <bottom/>
      <diagonal/>
    </border>
    <border>
      <left/>
      <right/>
      <top style="thick">
        <color theme="3" tint="0.39982299264503923"/>
      </top>
      <bottom style="thick">
        <color theme="3" tint="0.39982299264503923"/>
      </bottom>
      <diagonal/>
    </border>
    <border>
      <left style="thick">
        <color theme="3" tint="0.39979247413556324"/>
      </left>
      <right/>
      <top style="thick">
        <color theme="3" tint="0.39982299264503923"/>
      </top>
      <bottom style="thick">
        <color theme="3" tint="0.39976195562608724"/>
      </bottom>
      <diagonal/>
    </border>
    <border>
      <left style="thick">
        <color theme="3" tint="0.39976195562608724"/>
      </left>
      <right/>
      <top style="hair">
        <color indexed="64"/>
      </top>
      <bottom style="thick">
        <color theme="3" tint="0.39976195562608724"/>
      </bottom>
      <diagonal/>
    </border>
    <border>
      <left/>
      <right/>
      <top style="hair">
        <color indexed="64"/>
      </top>
      <bottom style="thick">
        <color theme="3" tint="0.39976195562608724"/>
      </bottom>
      <diagonal/>
    </border>
    <border>
      <left style="thick">
        <color theme="3" tint="0.39988402966399123"/>
      </left>
      <right/>
      <top style="thick">
        <color theme="3" tint="0.39988402966399123"/>
      </top>
      <bottom style="thick">
        <color theme="3" tint="0.39988402966399123"/>
      </bottom>
      <diagonal/>
    </border>
    <border>
      <left/>
      <right style="thick">
        <color theme="3" tint="0.39988402966399123"/>
      </right>
      <top style="thick">
        <color theme="3" tint="0.39988402966399123"/>
      </top>
      <bottom style="thick">
        <color theme="3" tint="0.39988402966399123"/>
      </bottom>
      <diagonal/>
    </border>
    <border>
      <left style="thick">
        <color theme="3" tint="0.39991454817346722"/>
      </left>
      <right style="thin">
        <color indexed="64"/>
      </right>
      <top/>
      <bottom style="thick">
        <color theme="3" tint="0.39991454817346722"/>
      </bottom>
      <diagonal/>
    </border>
    <border>
      <left style="thin">
        <color indexed="64"/>
      </left>
      <right/>
      <top/>
      <bottom style="thick">
        <color theme="3" tint="0.39991454817346722"/>
      </bottom>
      <diagonal/>
    </border>
    <border>
      <left style="thin">
        <color indexed="64"/>
      </left>
      <right style="thick">
        <color theme="3" tint="0.39991454817346722"/>
      </right>
      <top style="thick">
        <color theme="3" tint="0.39988402966399123"/>
      </top>
      <bottom style="thick">
        <color theme="3" tint="0.39991454817346722"/>
      </bottom>
      <diagonal/>
    </border>
    <border>
      <left style="thick">
        <color theme="3" tint="0.39991454817346722"/>
      </left>
      <right style="thin">
        <color indexed="64"/>
      </right>
      <top style="thick">
        <color theme="3" tint="0.39991454817346722"/>
      </top>
      <bottom style="thin">
        <color indexed="64"/>
      </bottom>
      <diagonal/>
    </border>
    <border>
      <left style="thick">
        <color theme="3" tint="0.39991454817346722"/>
      </left>
      <right style="thin">
        <color indexed="64"/>
      </right>
      <top/>
      <bottom style="thin">
        <color indexed="64"/>
      </bottom>
      <diagonal/>
    </border>
    <border>
      <left style="thin">
        <color indexed="64"/>
      </left>
      <right style="thick">
        <color theme="3" tint="0.39994506668294322"/>
      </right>
      <top/>
      <bottom style="thick">
        <color theme="3" tint="0.39991454817346722"/>
      </bottom>
      <diagonal/>
    </border>
    <border>
      <left style="thick">
        <color theme="3" tint="0.39991454817346722"/>
      </left>
      <right style="thin">
        <color indexed="64"/>
      </right>
      <top style="thick">
        <color theme="3" tint="0.39991454817346722"/>
      </top>
      <bottom style="thick">
        <color theme="3" tint="0.39991454817346722"/>
      </bottom>
      <diagonal/>
    </border>
    <border>
      <left style="thin">
        <color indexed="64"/>
      </left>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diagonal/>
    </border>
    <border>
      <left style="thin">
        <color indexed="64"/>
      </left>
      <right style="thick">
        <color theme="3" tint="0.39991454817346722"/>
      </right>
      <top/>
      <bottom style="thick">
        <color theme="3" tint="0.39991454817346722"/>
      </bottom>
      <diagonal/>
    </border>
    <border>
      <left style="thin">
        <color indexed="64"/>
      </left>
      <right/>
      <top style="thick">
        <color theme="3" tint="0.39991454817346722"/>
      </top>
      <bottom/>
      <diagonal/>
    </border>
    <border>
      <left style="thin">
        <color indexed="64"/>
      </left>
      <right style="thick">
        <color theme="3" tint="0.39994506668294322"/>
      </right>
      <top style="thick">
        <color theme="3" tint="0.39991454817346722"/>
      </top>
      <bottom/>
      <diagonal/>
    </border>
    <border>
      <left style="thin">
        <color indexed="64"/>
      </left>
      <right style="thick">
        <color theme="3" tint="0.39994506668294322"/>
      </right>
      <top/>
      <bottom style="thin">
        <color indexed="64"/>
      </bottom>
      <diagonal/>
    </border>
    <border>
      <left style="thin">
        <color indexed="64"/>
      </left>
      <right style="thick">
        <color theme="3" tint="0.39991454817346722"/>
      </right>
      <top/>
      <bottom/>
      <diagonal/>
    </border>
    <border>
      <left style="thick">
        <color theme="3" tint="0.39991454817346722"/>
      </left>
      <right style="thick">
        <color theme="3" tint="0.39988402966399123"/>
      </right>
      <top style="hair">
        <color theme="3" tint="0.39991454817346722"/>
      </top>
      <bottom/>
      <diagonal/>
    </border>
    <border>
      <left style="thick">
        <color theme="3" tint="0.39991454817346722"/>
      </left>
      <right style="thick">
        <color theme="3" tint="0.39988402966399123"/>
      </right>
      <top/>
      <bottom style="thick">
        <color theme="3" tint="0.39991454817346722"/>
      </bottom>
      <diagonal/>
    </border>
    <border>
      <left style="thick">
        <color theme="3" tint="0.39991454817346722"/>
      </left>
      <right style="thick">
        <color theme="3" tint="0.39988402966399123"/>
      </right>
      <top style="thick">
        <color theme="3" tint="0.39991454817346722"/>
      </top>
      <bottom/>
      <diagonal/>
    </border>
    <border>
      <left style="thick">
        <color theme="3" tint="0.39991454817346722"/>
      </left>
      <right/>
      <top style="thick">
        <color theme="3" tint="0.39991454817346722"/>
      </top>
      <bottom style="hair">
        <color theme="3" tint="0.39988402966399123"/>
      </bottom>
      <diagonal/>
    </border>
    <border>
      <left/>
      <right style="thick">
        <color theme="3" tint="0.39991454817346722"/>
      </right>
      <top style="thick">
        <color theme="3" tint="0.39991454817346722"/>
      </top>
      <bottom style="hair">
        <color theme="3" tint="0.39988402966399123"/>
      </bottom>
      <diagonal/>
    </border>
    <border>
      <left style="thick">
        <color theme="3" tint="0.39994506668294322"/>
      </left>
      <right/>
      <top style="thick">
        <color theme="3" tint="0.39991454817346722"/>
      </top>
      <bottom style="thick">
        <color theme="3" tint="0.39994506668294322"/>
      </bottom>
      <diagonal/>
    </border>
    <border>
      <left/>
      <right style="thick">
        <color theme="3" tint="0.39991454817346722"/>
      </right>
      <top style="thick">
        <color theme="3" tint="0.39991454817346722"/>
      </top>
      <bottom style="thick">
        <color theme="3" tint="0.39994506668294322"/>
      </bottom>
      <diagonal/>
    </border>
    <border>
      <left style="thick">
        <color theme="3" tint="0.39991454817346722"/>
      </left>
      <right/>
      <top style="thick">
        <color theme="3" tint="0.39994506668294322"/>
      </top>
      <bottom style="hair">
        <color theme="3" tint="0.39988402966399123"/>
      </bottom>
      <diagonal/>
    </border>
    <border>
      <left/>
      <right style="thick">
        <color theme="3" tint="0.39991454817346722"/>
      </right>
      <top style="thick">
        <color theme="3" tint="0.39994506668294322"/>
      </top>
      <bottom style="hair">
        <color theme="3" tint="0.39988402966399123"/>
      </bottom>
      <diagonal/>
    </border>
    <border>
      <left style="thick">
        <color theme="3" tint="0.39991454817346722"/>
      </left>
      <right style="thick">
        <color theme="3" tint="0.39988402966399123"/>
      </right>
      <top style="hair">
        <color theme="3" tint="0.39988402966399123"/>
      </top>
      <bottom/>
      <diagonal/>
    </border>
    <border>
      <left style="thick">
        <color theme="3" tint="0.39991454817346722"/>
      </left>
      <right style="thick">
        <color theme="3" tint="0.39988402966399123"/>
      </right>
      <top/>
      <bottom/>
      <diagonal/>
    </border>
    <border>
      <left style="thick">
        <color theme="3" tint="0.39991454817346722"/>
      </left>
      <right style="thick">
        <color theme="3" tint="0.39988402966399123"/>
      </right>
      <top/>
      <bottom style="hair">
        <color theme="3" tint="0.39991454817346722"/>
      </bottom>
      <diagonal/>
    </border>
    <border>
      <left/>
      <right style="thick">
        <color theme="3" tint="0.39985351115451523"/>
      </right>
      <top/>
      <bottom/>
      <diagonal/>
    </border>
    <border>
      <left style="thick">
        <color theme="3" tint="0.39994506668294322"/>
      </left>
      <right style="thick">
        <color theme="3" tint="0.39994506668294322"/>
      </right>
      <top/>
      <bottom/>
      <diagonal/>
    </border>
    <border>
      <left style="thick">
        <color theme="3" tint="0.39994506668294322"/>
      </left>
      <right style="thick">
        <color theme="3" tint="0.39994506668294322"/>
      </right>
      <top/>
      <bottom style="thick">
        <color theme="3" tint="0.39994506668294322"/>
      </bottom>
      <diagonal/>
    </border>
    <border>
      <left/>
      <right style="thick">
        <color theme="3" tint="0.39982299264503923"/>
      </right>
      <top/>
      <bottom/>
      <diagonal/>
    </border>
    <border>
      <left/>
      <right style="thick">
        <color theme="3" tint="0.39976195562608724"/>
      </right>
      <top style="thick">
        <color theme="3" tint="0.39976195562608724"/>
      </top>
      <bottom style="hair">
        <color indexed="64"/>
      </bottom>
      <diagonal/>
    </border>
    <border>
      <left/>
      <right style="thick">
        <color theme="3" tint="0.39976195562608724"/>
      </right>
      <top style="hair">
        <color indexed="64"/>
      </top>
      <bottom style="hair">
        <color indexed="64"/>
      </bottom>
      <diagonal/>
    </border>
    <border>
      <left/>
      <right style="thick">
        <color theme="3" tint="0.39976195562608724"/>
      </right>
      <top/>
      <bottom style="thick">
        <color theme="3" tint="0.39976195562608724"/>
      </bottom>
      <diagonal/>
    </border>
    <border>
      <left/>
      <right/>
      <top style="thick">
        <color theme="3" tint="0.39976195562608724"/>
      </top>
      <bottom style="thick">
        <color theme="3" tint="0.39976195562608724"/>
      </bottom>
      <diagonal/>
    </border>
    <border>
      <left/>
      <right style="thick">
        <color theme="3" tint="0.39976195562608724"/>
      </right>
      <top style="thick">
        <color theme="3" tint="0.39976195562608724"/>
      </top>
      <bottom style="thick">
        <color theme="3" tint="0.39976195562608724"/>
      </bottom>
      <diagonal/>
    </border>
    <border>
      <left/>
      <right style="thick">
        <color theme="3" tint="0.39976195562608724"/>
      </right>
      <top style="thick">
        <color theme="3" tint="0.39976195562608724"/>
      </top>
      <bottom/>
      <diagonal/>
    </border>
    <border>
      <left/>
      <right style="thick">
        <color theme="3" tint="0.39979247413556324"/>
      </right>
      <top/>
      <bottom/>
      <diagonal/>
    </border>
    <border>
      <left/>
      <right style="thick">
        <color theme="3" tint="0.39979247413556324"/>
      </right>
      <top/>
      <bottom style="thick">
        <color theme="3" tint="0.39976195562608724"/>
      </bottom>
      <diagonal/>
    </border>
    <border>
      <left/>
      <right style="thick">
        <color theme="3" tint="0.39976195562608724"/>
      </right>
      <top style="hair">
        <color indexed="64"/>
      </top>
      <bottom style="thick">
        <color theme="3" tint="0.39976195562608724"/>
      </bottom>
      <diagonal/>
    </border>
    <border>
      <left/>
      <right style="thick">
        <color theme="3" tint="0.39976195562608724"/>
      </right>
      <top style="hair">
        <color indexed="64"/>
      </top>
      <bottom/>
      <diagonal/>
    </border>
    <border>
      <left/>
      <right/>
      <top style="thick">
        <color theme="3" tint="0.39973143711661124"/>
      </top>
      <bottom style="thick">
        <color theme="3" tint="0.39973143711661124"/>
      </bottom>
      <diagonal/>
    </border>
    <border>
      <left/>
      <right style="thick">
        <color theme="3" tint="0.39973143711661124"/>
      </right>
      <top style="thick">
        <color theme="3" tint="0.39973143711661124"/>
      </top>
      <bottom style="thick">
        <color theme="3" tint="0.39973143711661124"/>
      </bottom>
      <diagonal/>
    </border>
    <border>
      <left/>
      <right style="thick">
        <color theme="3" tint="0.39976195562608724"/>
      </right>
      <top/>
      <bottom/>
      <diagonal/>
    </border>
    <border>
      <left style="thick">
        <color theme="3" tint="0.39979247413556324"/>
      </left>
      <right/>
      <top/>
      <bottom/>
      <diagonal/>
    </border>
    <border>
      <left/>
      <right/>
      <top style="thick">
        <color theme="3" tint="0.39973143711661124"/>
      </top>
      <bottom style="hair">
        <color indexed="64"/>
      </bottom>
      <diagonal/>
    </border>
    <border>
      <left/>
      <right style="thick">
        <color theme="3" tint="0.39973143711661124"/>
      </right>
      <top style="thick">
        <color theme="3" tint="0.39973143711661124"/>
      </top>
      <bottom style="hair">
        <color indexed="64"/>
      </bottom>
      <diagonal/>
    </border>
    <border>
      <left/>
      <right/>
      <top/>
      <bottom style="thick">
        <color theme="3" tint="0.39973143711661124"/>
      </bottom>
      <diagonal/>
    </border>
    <border>
      <left/>
      <right style="thick">
        <color theme="3" tint="0.39973143711661124"/>
      </right>
      <top/>
      <bottom style="thick">
        <color theme="3" tint="0.39973143711661124"/>
      </bottom>
      <diagonal/>
    </border>
    <border>
      <left/>
      <right/>
      <top style="thick">
        <color theme="3" tint="0.39979247413556324"/>
      </top>
      <bottom style="thick">
        <color theme="3" tint="0.39979247413556324"/>
      </bottom>
      <diagonal/>
    </border>
    <border>
      <left style="thick">
        <color theme="4" tint="0.39994506668294322"/>
      </left>
      <right/>
      <top style="thick">
        <color theme="3" tint="0.39979247413556324"/>
      </top>
      <bottom style="thick">
        <color theme="3" tint="0.39979247413556324"/>
      </bottom>
      <diagonal/>
    </border>
    <border>
      <left/>
      <right style="thick">
        <color theme="3" tint="0.39979247413556324"/>
      </right>
      <top style="thick">
        <color theme="3" tint="0.39979247413556324"/>
      </top>
      <bottom style="thick">
        <color theme="3" tint="0.39979247413556324"/>
      </bottom>
      <diagonal/>
    </border>
    <border>
      <left style="thick">
        <color theme="3" tint="0.39982299264503923"/>
      </left>
      <right/>
      <top/>
      <bottom style="thick">
        <color theme="3" tint="0.39982299264503923"/>
      </bottom>
      <diagonal/>
    </border>
    <border>
      <left/>
      <right/>
      <top/>
      <bottom style="thick">
        <color theme="3" tint="0.39982299264503923"/>
      </bottom>
      <diagonal/>
    </border>
    <border>
      <left/>
      <right/>
      <top/>
      <bottom style="thick">
        <color theme="3" tint="0.39991454817346722"/>
      </bottom>
      <diagonal/>
    </border>
    <border>
      <left style="thick">
        <color theme="3" tint="0.39991454817346722"/>
      </left>
      <right/>
      <top style="thick">
        <color theme="3" tint="0.39991454817346722"/>
      </top>
      <bottom style="thick">
        <color theme="3" tint="0.39985351115451523"/>
      </bottom>
      <diagonal/>
    </border>
    <border>
      <left/>
      <right/>
      <top style="thick">
        <color theme="3" tint="0.39991454817346722"/>
      </top>
      <bottom style="thick">
        <color theme="3" tint="0.39985351115451523"/>
      </bottom>
      <diagonal/>
    </border>
    <border>
      <left/>
      <right style="thick">
        <color theme="3" tint="0.39991454817346722"/>
      </right>
      <top style="thick">
        <color theme="3" tint="0.39991454817346722"/>
      </top>
      <bottom style="thick">
        <color theme="3" tint="0.39985351115451523"/>
      </bottom>
      <diagonal/>
    </border>
    <border>
      <left/>
      <right/>
      <top style="thick">
        <color theme="3" tint="0.39991454817346722"/>
      </top>
      <bottom/>
      <diagonal/>
    </border>
    <border>
      <left/>
      <right style="thick">
        <color theme="3" tint="0.39991454817346722"/>
      </right>
      <top style="thick">
        <color theme="3" tint="0.39991454817346722"/>
      </top>
      <bottom/>
      <diagonal/>
    </border>
    <border>
      <left style="thick">
        <color theme="3" tint="0.39985351115451523"/>
      </left>
      <right/>
      <top style="thick">
        <color theme="3" tint="0.39985351115451523"/>
      </top>
      <bottom style="hair">
        <color theme="3" tint="0.39985351115451523"/>
      </bottom>
      <diagonal/>
    </border>
    <border>
      <left/>
      <right style="thick">
        <color theme="3" tint="0.39985351115451523"/>
      </right>
      <top style="thick">
        <color theme="3" tint="0.39985351115451523"/>
      </top>
      <bottom style="hair">
        <color theme="3" tint="0.39985351115451523"/>
      </bottom>
      <diagonal/>
    </border>
    <border>
      <left style="thick">
        <color theme="3" tint="0.39985351115451523"/>
      </left>
      <right/>
      <top style="thick">
        <color theme="3" tint="0.39991454817346722"/>
      </top>
      <bottom style="hair">
        <color theme="3" tint="0.39985351115451523"/>
      </bottom>
      <diagonal/>
    </border>
    <border>
      <left/>
      <right style="thick">
        <color theme="3" tint="0.39985351115451523"/>
      </right>
      <top style="thick">
        <color theme="3" tint="0.39991454817346722"/>
      </top>
      <bottom style="hair">
        <color theme="3" tint="0.39985351115451523"/>
      </bottom>
      <diagonal/>
    </border>
    <border>
      <left/>
      <right style="thick">
        <color theme="3" tint="0.39991454817346722"/>
      </right>
      <top style="thick">
        <color theme="3" tint="0.39991454817346722"/>
      </top>
      <bottom style="hair">
        <color theme="3" tint="0.39985351115451523"/>
      </bottom>
      <diagonal/>
    </border>
    <border>
      <left style="thick">
        <color theme="3" tint="0.39991454817346722"/>
      </left>
      <right/>
      <top style="thick">
        <color theme="3" tint="0.39991454817346722"/>
      </top>
      <bottom style="hair">
        <color theme="3" tint="0.39985351115451523"/>
      </bottom>
      <diagonal/>
    </border>
    <border>
      <left style="thick">
        <color theme="3" tint="0.39985351115451523"/>
      </left>
      <right/>
      <top style="hair">
        <color theme="3" tint="0.39985351115451523"/>
      </top>
      <bottom style="hair">
        <color indexed="64"/>
      </bottom>
      <diagonal/>
    </border>
    <border>
      <left/>
      <right style="thick">
        <color theme="3" tint="0.39985351115451523"/>
      </right>
      <top style="hair">
        <color theme="3" tint="0.39985351115451523"/>
      </top>
      <bottom style="hair">
        <color indexed="64"/>
      </bottom>
      <diagonal/>
    </border>
    <border>
      <left/>
      <right/>
      <top style="hair">
        <color theme="3" tint="0.39985351115451523"/>
      </top>
      <bottom style="hair">
        <color indexed="64"/>
      </bottom>
      <diagonal/>
    </border>
    <border>
      <left/>
      <right style="thick">
        <color theme="3" tint="0.39988402966399123"/>
      </right>
      <top style="hair">
        <color theme="3" tint="0.39985351115451523"/>
      </top>
      <bottom style="hair">
        <color indexed="64"/>
      </bottom>
      <diagonal/>
    </border>
    <border>
      <left style="thick">
        <color theme="3" tint="0.39985351115451523"/>
      </left>
      <right/>
      <top style="hair">
        <color indexed="64"/>
      </top>
      <bottom style="hair">
        <color indexed="64"/>
      </bottom>
      <diagonal/>
    </border>
    <border>
      <left/>
      <right style="thick">
        <color theme="3" tint="0.39985351115451523"/>
      </right>
      <top style="hair">
        <color indexed="64"/>
      </top>
      <bottom style="hair">
        <color indexed="64"/>
      </bottom>
      <diagonal/>
    </border>
    <border>
      <left/>
      <right style="thick">
        <color theme="3" tint="0.39988402966399123"/>
      </right>
      <top style="hair">
        <color indexed="64"/>
      </top>
      <bottom style="hair">
        <color indexed="64"/>
      </bottom>
      <diagonal/>
    </border>
    <border>
      <left style="thick">
        <color theme="3" tint="0.39985351115451523"/>
      </left>
      <right/>
      <top/>
      <bottom style="thick">
        <color theme="3" tint="0.39991454817346722"/>
      </bottom>
      <diagonal/>
    </border>
    <border>
      <left/>
      <right style="thick">
        <color theme="3" tint="0.39985351115451523"/>
      </right>
      <top/>
      <bottom style="thick">
        <color theme="3" tint="0.39991454817346722"/>
      </bottom>
      <diagonal/>
    </border>
    <border>
      <left style="thick">
        <color theme="3" tint="0.39985351115451523"/>
      </left>
      <right/>
      <top style="thick">
        <color theme="3" tint="0.39991454817346722"/>
      </top>
      <bottom style="hair">
        <color indexed="64"/>
      </bottom>
      <diagonal/>
    </border>
    <border>
      <left/>
      <right style="thick">
        <color theme="3" tint="0.39985351115451523"/>
      </right>
      <top style="thick">
        <color theme="3" tint="0.39991454817346722"/>
      </top>
      <bottom style="hair">
        <color indexed="64"/>
      </bottom>
      <diagonal/>
    </border>
    <border>
      <left style="thick">
        <color theme="3" tint="0.39991454817346722"/>
      </left>
      <right/>
      <top style="hair">
        <color theme="3" tint="0.39985351115451523"/>
      </top>
      <bottom style="hair">
        <color indexed="64"/>
      </bottom>
      <diagonal/>
    </border>
    <border>
      <left/>
      <right style="thick">
        <color theme="3" tint="0.39991454817346722"/>
      </right>
      <top style="hair">
        <color theme="3" tint="0.39985351115451523"/>
      </top>
      <bottom style="hair">
        <color indexed="64"/>
      </bottom>
      <diagonal/>
    </border>
    <border>
      <left style="thick">
        <color theme="3" tint="0.39985351115451523"/>
      </left>
      <right/>
      <top/>
      <bottom/>
      <diagonal/>
    </border>
    <border>
      <left style="thick">
        <color theme="3" tint="0.39988402966399123"/>
      </left>
      <right/>
      <top style="hair">
        <color theme="3" tint="0.39985351115451523"/>
      </top>
      <bottom/>
      <diagonal/>
    </border>
    <border>
      <left/>
      <right style="thick">
        <color theme="3" tint="0.39988402966399123"/>
      </right>
      <top style="hair">
        <color theme="3" tint="0.39985351115451523"/>
      </top>
      <bottom/>
      <diagonal/>
    </border>
    <border>
      <left style="thick">
        <color theme="3" tint="0.39988402966399123"/>
      </left>
      <right/>
      <top/>
      <bottom style="hair">
        <color indexed="64"/>
      </bottom>
      <diagonal/>
    </border>
    <border>
      <left/>
      <right style="thick">
        <color theme="3" tint="0.39988402966399123"/>
      </right>
      <top/>
      <bottom style="hair">
        <color indexed="64"/>
      </bottom>
      <diagonal/>
    </border>
    <border>
      <left/>
      <right/>
      <top style="thick">
        <color theme="3" tint="0.39991454817346722"/>
      </top>
      <bottom style="hair">
        <color theme="3" tint="0.39985351115451523"/>
      </bottom>
      <diagonal/>
    </border>
    <border>
      <left style="thick">
        <color theme="3" tint="0.39988402966399123"/>
      </left>
      <right/>
      <top style="hair">
        <color indexed="64"/>
      </top>
      <bottom/>
      <diagonal/>
    </border>
    <border>
      <left/>
      <right style="thick">
        <color theme="3" tint="0.39988402966399123"/>
      </right>
      <top style="hair">
        <color indexed="64"/>
      </top>
      <bottom/>
      <diagonal/>
    </border>
    <border>
      <left style="thick">
        <color theme="3" tint="0.39988402966399123"/>
      </left>
      <right/>
      <top style="hair">
        <color indexed="64"/>
      </top>
      <bottom style="hair">
        <color indexed="64"/>
      </bottom>
      <diagonal/>
    </border>
    <border>
      <left/>
      <right style="thick">
        <color theme="3" tint="0.39991454817346722"/>
      </right>
      <top style="thick">
        <color theme="3" tint="0.39991454817346722"/>
      </top>
      <bottom style="hair">
        <color indexed="64"/>
      </bottom>
      <diagonal/>
    </border>
    <border>
      <left style="thick">
        <color theme="3" tint="0.39991454817346722"/>
      </left>
      <right/>
      <top style="thick">
        <color theme="3" tint="0.39991454817346722"/>
      </top>
      <bottom style="hair">
        <color indexed="64"/>
      </bottom>
      <diagonal/>
    </border>
    <border>
      <left/>
      <right/>
      <top style="thick">
        <color theme="3" tint="0.39991454817346722"/>
      </top>
      <bottom style="hair">
        <color theme="3" tint="0.39982299264503923"/>
      </bottom>
      <diagonal/>
    </border>
    <border>
      <left/>
      <right style="thick">
        <color theme="3" tint="0.39991454817346722"/>
      </right>
      <top style="thick">
        <color theme="3" tint="0.39991454817346722"/>
      </top>
      <bottom style="hair">
        <color theme="3" tint="0.39982299264503923"/>
      </bottom>
      <diagonal/>
    </border>
    <border>
      <left style="thick">
        <color theme="3" tint="0.39985351115451523"/>
      </left>
      <right/>
      <top/>
      <bottom style="hair">
        <color indexed="64"/>
      </bottom>
      <diagonal/>
    </border>
    <border>
      <left/>
      <right style="thick">
        <color theme="3" tint="0.39985351115451523"/>
      </right>
      <top/>
      <bottom style="hair">
        <color indexed="64"/>
      </bottom>
      <diagonal/>
    </border>
    <border>
      <left style="thick">
        <color theme="3" tint="0.39985351115451523"/>
      </left>
      <right/>
      <top style="thick">
        <color theme="3" tint="0.39991454817346722"/>
      </top>
      <bottom style="hair">
        <color theme="3" tint="0.39982299264503923"/>
      </bottom>
      <diagonal/>
    </border>
    <border>
      <left style="thick">
        <color theme="3" tint="0.39991454817346722"/>
      </left>
      <right/>
      <top style="thick">
        <color theme="3" tint="0.39991454817346722"/>
      </top>
      <bottom style="hair">
        <color theme="3" tint="0.39982299264503923"/>
      </bottom>
      <diagonal/>
    </border>
    <border>
      <left/>
      <right style="thick">
        <color theme="3" tint="0.39991454817346722"/>
      </right>
      <top style="hair">
        <color indexed="64"/>
      </top>
      <bottom style="hair">
        <color indexed="64"/>
      </bottom>
      <diagonal/>
    </border>
    <border>
      <left style="thick">
        <color theme="3" tint="0.39988402966399123"/>
      </left>
      <right/>
      <top/>
      <bottom/>
      <diagonal/>
    </border>
    <border>
      <left/>
      <right style="thick">
        <color theme="3" tint="0.39988402966399123"/>
      </right>
      <top/>
      <bottom/>
      <diagonal/>
    </border>
    <border>
      <left style="thick">
        <color theme="3" tint="0.39985351115451523"/>
      </left>
      <right/>
      <top style="hair">
        <color indexed="64"/>
      </top>
      <bottom/>
      <diagonal/>
    </border>
    <border>
      <left style="thick">
        <color theme="3" tint="0.39985351115451523"/>
      </left>
      <right/>
      <top style="hair">
        <color theme="3" tint="0.39985351115451523"/>
      </top>
      <bottom/>
      <diagonal/>
    </border>
    <border>
      <left/>
      <right style="thick">
        <color theme="3" tint="0.39985351115451523"/>
      </right>
      <top style="hair">
        <color theme="3" tint="0.39985351115451523"/>
      </top>
      <bottom/>
      <diagonal/>
    </border>
    <border>
      <left/>
      <right style="thick">
        <color theme="3" tint="0.39991454817346722"/>
      </right>
      <top style="hair">
        <color theme="3" tint="0.39985351115451523"/>
      </top>
      <bottom/>
      <diagonal/>
    </border>
    <border>
      <left style="thick">
        <color theme="3" tint="0.39991454817346722"/>
      </left>
      <right/>
      <top style="hair">
        <color theme="3" tint="0.39985351115451523"/>
      </top>
      <bottom/>
      <diagonal/>
    </border>
    <border>
      <left style="thick">
        <color theme="3" tint="0.39985351115451523"/>
      </left>
      <right/>
      <top style="thick">
        <color theme="3" tint="0.39991454817346722"/>
      </top>
      <bottom/>
      <diagonal/>
    </border>
    <border>
      <left/>
      <right style="thick">
        <color theme="3" tint="0.39985351115451523"/>
      </right>
      <top style="thick">
        <color theme="3" tint="0.39991454817346722"/>
      </top>
      <bottom/>
      <diagonal/>
    </border>
    <border>
      <left style="thick">
        <color theme="4"/>
      </left>
      <right/>
      <top/>
      <bottom style="hair">
        <color indexed="64"/>
      </bottom>
      <diagonal/>
    </border>
    <border>
      <left/>
      <right style="thick">
        <color theme="4"/>
      </right>
      <top/>
      <bottom style="hair">
        <color indexed="64"/>
      </bottom>
      <diagonal/>
    </border>
    <border>
      <left style="thick">
        <color theme="4"/>
      </left>
      <right/>
      <top style="hair">
        <color indexed="64"/>
      </top>
      <bottom style="hair">
        <color indexed="64"/>
      </bottom>
      <diagonal/>
    </border>
    <border>
      <left/>
      <right style="thick">
        <color theme="4"/>
      </right>
      <top style="hair">
        <color indexed="64"/>
      </top>
      <bottom style="hair">
        <color indexed="64"/>
      </bottom>
      <diagonal/>
    </border>
    <border>
      <left/>
      <right style="thick">
        <color theme="3" tint="0.39985351115451523"/>
      </right>
      <top style="hair">
        <color indexed="64"/>
      </top>
      <bottom/>
      <diagonal/>
    </border>
    <border>
      <left/>
      <right style="thick">
        <color theme="3" tint="0.39985351115451523"/>
      </right>
      <top style="thick">
        <color theme="3" tint="0.39991454817346722"/>
      </top>
      <bottom style="hair">
        <color theme="3" tint="0.39982299264503923"/>
      </bottom>
      <diagonal/>
    </border>
    <border>
      <left/>
      <right style="thick">
        <color theme="3" tint="0.39991454817346722"/>
      </right>
      <top style="hair">
        <color indexed="64"/>
      </top>
      <bottom/>
      <diagonal/>
    </border>
    <border>
      <left style="thick">
        <color theme="3" tint="0.39991454817346722"/>
      </left>
      <right/>
      <top style="hair">
        <color indexed="64"/>
      </top>
      <bottom style="hair">
        <color indexed="64"/>
      </bottom>
      <diagonal/>
    </border>
    <border>
      <left style="thick">
        <color theme="3" tint="0.39991454817346722"/>
      </left>
      <right/>
      <top style="hair">
        <color indexed="64"/>
      </top>
      <bottom/>
      <diagonal/>
    </border>
    <border>
      <left/>
      <right style="thick">
        <color theme="3" tint="0.39991454817346722"/>
      </right>
      <top/>
      <bottom style="hair">
        <color indexed="64"/>
      </bottom>
      <diagonal/>
    </border>
    <border>
      <left style="thick">
        <color theme="3" tint="0.39991454817346722"/>
      </left>
      <right/>
      <top/>
      <bottom style="hair">
        <color indexed="64"/>
      </bottom>
      <diagonal/>
    </border>
    <border>
      <left/>
      <right style="thick">
        <color theme="3" tint="0.39994506668294322"/>
      </right>
      <top/>
      <bottom/>
      <diagonal/>
    </border>
    <border>
      <left/>
      <right/>
      <top style="hair">
        <color theme="3" tint="0.39985351115451523"/>
      </top>
      <bottom/>
      <diagonal/>
    </border>
    <border>
      <left style="thick">
        <color theme="3" tint="0.39991454817346722"/>
      </left>
      <right/>
      <top/>
      <bottom style="hair">
        <color theme="3" tint="0.39985351115451523"/>
      </bottom>
      <diagonal/>
    </border>
    <border>
      <left/>
      <right style="thick">
        <color theme="3" tint="0.39991454817346722"/>
      </right>
      <top/>
      <bottom style="hair">
        <color theme="3" tint="0.39985351115451523"/>
      </bottom>
      <diagonal/>
    </border>
    <border>
      <left/>
      <right style="thick">
        <color theme="3" tint="0.39982299264503923"/>
      </right>
      <top style="thick">
        <color theme="3" tint="0.39991454817346722"/>
      </top>
      <bottom style="hair">
        <color theme="3" tint="0.39985351115451523"/>
      </bottom>
      <diagonal/>
    </border>
    <border>
      <left style="thick">
        <color theme="3" tint="0.39982299264503923"/>
      </left>
      <right/>
      <top style="thick">
        <color theme="3" tint="0.39991454817346722"/>
      </top>
      <bottom style="hair">
        <color theme="3" tint="0.39985351115451523"/>
      </bottom>
      <diagonal/>
    </border>
    <border>
      <left/>
      <right style="thick">
        <color theme="3" tint="0.39988402966399123"/>
      </right>
      <top style="thick">
        <color theme="3" tint="0.39991454817346722"/>
      </top>
      <bottom style="hair">
        <color theme="3" tint="0.39985351115451523"/>
      </bottom>
      <diagonal/>
    </border>
    <border>
      <left style="thick">
        <color theme="3" tint="0.39988402966399123"/>
      </left>
      <right/>
      <top style="thick">
        <color theme="3" tint="0.39991454817346722"/>
      </top>
      <bottom style="hair">
        <color theme="3" tint="0.39985351115451523"/>
      </bottom>
      <diagonal/>
    </border>
    <border>
      <left style="thick">
        <color theme="3" tint="0.39982299264503923"/>
      </left>
      <right/>
      <top style="hair">
        <color theme="3" tint="0.39985351115451523"/>
      </top>
      <bottom/>
      <diagonal/>
    </border>
    <border>
      <left style="thick">
        <color theme="3" tint="0.39982299264503923"/>
      </left>
      <right/>
      <top/>
      <bottom style="hair">
        <color indexed="64"/>
      </bottom>
      <diagonal/>
    </border>
    <border>
      <left style="thick">
        <color theme="3" tint="0.39982299264503923"/>
      </left>
      <right/>
      <top style="hair">
        <color indexed="64"/>
      </top>
      <bottom style="hair">
        <color indexed="64"/>
      </bottom>
      <diagonal/>
    </border>
    <border>
      <left style="thick">
        <color theme="3" tint="0.39985351115451523"/>
      </left>
      <right/>
      <top/>
      <bottom style="thick">
        <color theme="3" tint="0.39985351115451523"/>
      </bottom>
      <diagonal/>
    </border>
    <border>
      <left/>
      <right style="thick">
        <color theme="3" tint="0.39985351115451523"/>
      </right>
      <top/>
      <bottom style="thick">
        <color theme="3" tint="0.39985351115451523"/>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top/>
      <bottom style="thin">
        <color rgb="FF000000"/>
      </bottom>
      <diagonal/>
    </border>
    <border>
      <left style="medium">
        <color indexed="64"/>
      </left>
      <right/>
      <top style="thin">
        <color rgb="FF000000"/>
      </top>
      <bottom style="medium">
        <color indexed="64"/>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rgb="FF000000"/>
      </top>
      <bottom style="hair">
        <color indexed="64"/>
      </bottom>
      <diagonal/>
    </border>
    <border>
      <left style="medium">
        <color indexed="64"/>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style="medium">
        <color indexed="64"/>
      </right>
      <top style="thin">
        <color rgb="FF000000"/>
      </top>
      <bottom style="hair">
        <color indexed="64"/>
      </bottom>
      <diagonal/>
    </border>
    <border>
      <left style="medium">
        <color indexed="64"/>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medium">
        <color indexed="64"/>
      </left>
      <right style="medium">
        <color indexed="64"/>
      </right>
      <top style="hair">
        <color indexed="64"/>
      </top>
      <bottom style="thin">
        <color rgb="FF000000"/>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medium">
        <color indexed="64"/>
      </right>
      <top style="hair">
        <color indexed="64"/>
      </top>
      <bottom style="thin">
        <color rgb="FF000000"/>
      </bottom>
      <diagonal/>
    </border>
    <border>
      <left/>
      <right style="thin">
        <color rgb="FF000000"/>
      </right>
      <top style="thin">
        <color rgb="FF000000"/>
      </top>
      <bottom style="hair">
        <color indexed="64"/>
      </bottom>
      <diagonal/>
    </border>
    <border>
      <left style="thin">
        <color rgb="FF000000"/>
      </left>
      <right/>
      <top style="thin">
        <color rgb="FF000000"/>
      </top>
      <bottom style="hair">
        <color indexed="64"/>
      </bottom>
      <diagonal/>
    </border>
    <border>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thin">
        <color rgb="FF000000"/>
      </bottom>
      <diagonal/>
    </border>
    <border>
      <left style="thin">
        <color rgb="FF000000"/>
      </left>
      <right/>
      <top style="hair">
        <color indexed="64"/>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style="thin">
        <color indexed="64"/>
      </right>
      <top style="hair">
        <color indexed="64"/>
      </top>
      <bottom style="thin">
        <color indexed="64"/>
      </bottom>
      <diagonal/>
    </border>
    <border>
      <left style="medium">
        <color indexed="64"/>
      </left>
      <right/>
      <top style="thin">
        <color rgb="FF000000"/>
      </top>
      <bottom style="hair">
        <color indexed="64"/>
      </bottom>
      <diagonal/>
    </border>
    <border>
      <left style="medium">
        <color indexed="64"/>
      </left>
      <right/>
      <top style="hair">
        <color indexed="64"/>
      </top>
      <bottom style="thin">
        <color rgb="FF000000"/>
      </bottom>
      <diagonal/>
    </border>
    <border>
      <left style="medium">
        <color indexed="64"/>
      </left>
      <right style="thin">
        <color rgb="FF000000"/>
      </right>
      <top style="hair">
        <color indexed="64"/>
      </top>
      <bottom style="medium">
        <color indexed="64"/>
      </bottom>
      <diagonal/>
    </border>
    <border>
      <left style="thin">
        <color rgb="FF000000"/>
      </left>
      <right style="thin">
        <color rgb="FF000000"/>
      </right>
      <top style="hair">
        <color indexed="64"/>
      </top>
      <bottom style="medium">
        <color indexed="64"/>
      </bottom>
      <diagonal/>
    </border>
    <border>
      <left style="thin">
        <color rgb="FF000000"/>
      </left>
      <right style="medium">
        <color indexed="64"/>
      </right>
      <top style="hair">
        <color indexed="64"/>
      </top>
      <bottom style="medium">
        <color indexed="64"/>
      </bottom>
      <diagonal/>
    </border>
    <border>
      <left style="thick">
        <color theme="3" tint="0.39991454817346722"/>
      </left>
      <right/>
      <top style="hair">
        <color indexed="64"/>
      </top>
      <bottom style="hair">
        <color theme="3" tint="0.39988402966399123"/>
      </bottom>
      <diagonal/>
    </border>
    <border>
      <left/>
      <right style="thick">
        <color theme="3" tint="0.39991454817346722"/>
      </right>
      <top style="hair">
        <color indexed="64"/>
      </top>
      <bottom style="hair">
        <color theme="3" tint="0.39988402966399123"/>
      </bottom>
      <diagonal/>
    </border>
    <border>
      <left/>
      <right/>
      <top style="hair">
        <color indexed="64"/>
      </top>
      <bottom style="hair">
        <color theme="3" tint="0.399884029663991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ck">
        <color theme="3" tint="0.39988402966399123"/>
      </left>
      <right/>
      <top style="thick">
        <color theme="3" tint="0.39991454817346722"/>
      </top>
      <bottom/>
      <diagonal/>
    </border>
    <border>
      <left/>
      <right style="thick">
        <color theme="3" tint="0.39988402966399123"/>
      </right>
      <top style="thick">
        <color theme="3" tint="0.39991454817346722"/>
      </top>
      <bottom/>
      <diagonal/>
    </border>
    <border>
      <left style="thick">
        <color theme="3" tint="0.39988402966399123"/>
      </left>
      <right/>
      <top style="hair">
        <color indexed="64"/>
      </top>
      <bottom style="thick">
        <color theme="3" tint="0.39988402966399123"/>
      </bottom>
      <diagonal/>
    </border>
    <border>
      <left/>
      <right style="thick">
        <color theme="3" tint="0.39988402966399123"/>
      </right>
      <top style="hair">
        <color indexed="64"/>
      </top>
      <bottom style="thick">
        <color theme="3" tint="0.39988402966399123"/>
      </bottom>
      <diagonal/>
    </border>
    <border>
      <left style="thick">
        <color theme="3" tint="0.39988402966399123"/>
      </left>
      <right/>
      <top style="thick">
        <color theme="3" tint="0.39988402966399123"/>
      </top>
      <bottom style="hair">
        <color indexed="64"/>
      </bottom>
      <diagonal/>
    </border>
    <border>
      <left/>
      <right style="thick">
        <color theme="3" tint="0.39988402966399123"/>
      </right>
      <top style="thick">
        <color theme="3" tint="0.39988402966399123"/>
      </top>
      <bottom style="hair">
        <color indexed="64"/>
      </bottom>
      <diagonal/>
    </border>
    <border>
      <left style="thick">
        <color theme="3" tint="0.39988402966399123"/>
      </left>
      <right/>
      <top style="hair">
        <color indexed="64"/>
      </top>
      <bottom style="thick">
        <color theme="3" tint="0.39985351115451523"/>
      </bottom>
      <diagonal/>
    </border>
    <border>
      <left/>
      <right style="thick">
        <color theme="3" tint="0.39988402966399123"/>
      </right>
      <top style="hair">
        <color indexed="64"/>
      </top>
      <bottom style="thick">
        <color theme="3" tint="0.39985351115451523"/>
      </bottom>
      <diagonal/>
    </border>
    <border>
      <left style="thick">
        <color theme="3" tint="0.39991454817346722"/>
      </left>
      <right/>
      <top style="hair">
        <color indexed="64"/>
      </top>
      <bottom style="thick">
        <color theme="3" tint="0.39988402966399123"/>
      </bottom>
      <diagonal/>
    </border>
    <border>
      <left style="thick">
        <color theme="3" tint="0.39985351115451523"/>
      </left>
      <right/>
      <top style="hair">
        <color indexed="64"/>
      </top>
      <bottom style="thick">
        <color theme="3" tint="0.39985351115451523"/>
      </bottom>
      <diagonal/>
    </border>
    <border>
      <left style="thick">
        <color theme="3" tint="0.39988402966399123"/>
      </left>
      <right/>
      <top style="hair">
        <color auto="1"/>
      </top>
      <bottom style="thick">
        <color theme="3" tint="0.39991454817346722"/>
      </bottom>
      <diagonal/>
    </border>
    <border>
      <left/>
      <right style="thick">
        <color theme="3" tint="0.39988402966399123"/>
      </right>
      <top style="hair">
        <color auto="1"/>
      </top>
      <bottom style="thick">
        <color theme="3" tint="0.39991454817346722"/>
      </bottom>
      <diagonal/>
    </border>
    <border>
      <left/>
      <right/>
      <top style="thick">
        <color theme="3" tint="0.39973143711661124"/>
      </top>
      <bottom style="thick">
        <color theme="3" tint="0.39976195562608724"/>
      </bottom>
      <diagonal/>
    </border>
    <border>
      <left/>
      <right style="thick">
        <color theme="3" tint="0.39985351115451523"/>
      </right>
      <top style="thick">
        <color theme="3" tint="0.39973143711661124"/>
      </top>
      <bottom style="thick">
        <color theme="3" tint="0.39976195562608724"/>
      </bottom>
      <diagonal/>
    </border>
  </borders>
  <cellStyleXfs count="65">
    <xf numFmtId="0" fontId="0" fillId="0" borderId="0"/>
    <xf numFmtId="0" fontId="29"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8" fillId="0" borderId="0"/>
    <xf numFmtId="0" fontId="10" fillId="0" borderId="0"/>
    <xf numFmtId="0" fontId="9" fillId="0" borderId="0"/>
    <xf numFmtId="0" fontId="28" fillId="0" borderId="0"/>
    <xf numFmtId="0" fontId="10"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9" fillId="0" borderId="0"/>
    <xf numFmtId="0" fontId="10" fillId="0" borderId="0"/>
    <xf numFmtId="0" fontId="28" fillId="0" borderId="0"/>
    <xf numFmtId="0" fontId="8" fillId="0" borderId="0"/>
    <xf numFmtId="43" fontId="8" fillId="0" borderId="0" applyFont="0" applyFill="0" applyBorder="0" applyAlignment="0" applyProtection="0"/>
    <xf numFmtId="0" fontId="74" fillId="0" borderId="0"/>
    <xf numFmtId="43" fontId="76" fillId="0" borderId="0" applyFont="0" applyFill="0" applyBorder="0" applyAlignment="0" applyProtection="0"/>
    <xf numFmtId="0" fontId="7" fillId="0" borderId="0"/>
    <xf numFmtId="43" fontId="7" fillId="0" borderId="0" applyFont="0" applyFill="0" applyBorder="0" applyAlignment="0" applyProtection="0"/>
    <xf numFmtId="0" fontId="77" fillId="0" borderId="0"/>
    <xf numFmtId="43" fontId="77" fillId="0" borderId="0" applyFont="0" applyFill="0" applyBorder="0" applyAlignment="0" applyProtection="0"/>
    <xf numFmtId="0" fontId="74" fillId="0" borderId="0"/>
    <xf numFmtId="0" fontId="10" fillId="0" borderId="0"/>
    <xf numFmtId="43" fontId="74" fillId="0" borderId="0" applyFont="0" applyFill="0" applyBorder="0" applyAlignment="0" applyProtection="0"/>
    <xf numFmtId="0" fontId="103" fillId="0" borderId="0"/>
    <xf numFmtId="0" fontId="5" fillId="0" borderId="0"/>
    <xf numFmtId="0" fontId="5"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18" fillId="0" borderId="0"/>
    <xf numFmtId="168" fontId="119" fillId="0" borderId="0" applyFont="0" applyFill="0" applyBorder="0" applyAlignment="0" applyProtection="0"/>
    <xf numFmtId="0" fontId="10" fillId="0" borderId="0"/>
    <xf numFmtId="168" fontId="119" fillId="0" borderId="0" applyFont="0" applyFill="0" applyBorder="0" applyAlignment="0" applyProtection="0"/>
    <xf numFmtId="0" fontId="2" fillId="0" borderId="0"/>
    <xf numFmtId="0" fontId="2" fillId="0" borderId="0"/>
    <xf numFmtId="168" fontId="10" fillId="0" borderId="0" applyFont="0" applyFill="0" applyBorder="0" applyAlignment="0" applyProtection="0"/>
    <xf numFmtId="0" fontId="1" fillId="0" borderId="0"/>
  </cellStyleXfs>
  <cellXfs count="1297">
    <xf numFmtId="0" fontId="0" fillId="0" borderId="0" xfId="0"/>
    <xf numFmtId="0" fontId="11" fillId="0" borderId="0" xfId="16" applyFont="1"/>
    <xf numFmtId="0" fontId="9" fillId="0" borderId="0" xfId="16"/>
    <xf numFmtId="0" fontId="14" fillId="0" borderId="0" xfId="16" applyFont="1" applyAlignment="1">
      <alignment horizontal="center" vertical="top" wrapText="1"/>
    </xf>
    <xf numFmtId="0" fontId="15" fillId="0" borderId="0" xfId="16" applyFont="1" applyAlignment="1">
      <alignment horizontal="justify" wrapText="1"/>
    </xf>
    <xf numFmtId="0" fontId="30" fillId="0" borderId="0" xfId="16" applyFont="1" applyAlignment="1">
      <alignment horizontal="justify" vertical="top" wrapText="1"/>
    </xf>
    <xf numFmtId="0" fontId="11" fillId="0" borderId="0" xfId="16" applyFont="1" applyAlignment="1">
      <alignment horizontal="justify" wrapText="1"/>
    </xf>
    <xf numFmtId="0" fontId="31" fillId="0" borderId="0" xfId="1" applyFont="1" applyAlignment="1" applyProtection="1">
      <alignment wrapText="1"/>
    </xf>
    <xf numFmtId="0" fontId="15" fillId="0" borderId="0" xfId="16" applyFont="1" applyAlignment="1">
      <alignment horizontal="justify" vertical="top" wrapText="1"/>
    </xf>
    <xf numFmtId="0" fontId="32" fillId="0" borderId="0" xfId="33" applyFont="1" applyAlignment="1"/>
    <xf numFmtId="0" fontId="33" fillId="0" borderId="0" xfId="33" applyFont="1" applyAlignment="1">
      <alignment horizontal="justify" wrapText="1"/>
    </xf>
    <xf numFmtId="0" fontId="33" fillId="0" borderId="0" xfId="33" applyFont="1" applyAlignment="1">
      <alignment horizontal="justify" vertical="top" wrapText="1"/>
    </xf>
    <xf numFmtId="0" fontId="34" fillId="0" borderId="0" xfId="1" applyFont="1" applyAlignment="1" applyProtection="1">
      <alignment wrapText="1"/>
    </xf>
    <xf numFmtId="0" fontId="28" fillId="0" borderId="0" xfId="33" applyFont="1" applyAlignment="1">
      <alignment horizontal="left"/>
    </xf>
    <xf numFmtId="0" fontId="28" fillId="0" borderId="0" xfId="33" applyFont="1" applyAlignment="1">
      <alignment horizontal="left" wrapText="1"/>
    </xf>
    <xf numFmtId="0" fontId="12" fillId="0" borderId="0" xfId="16" applyFont="1" applyAlignment="1">
      <alignment wrapText="1"/>
    </xf>
    <xf numFmtId="0" fontId="11" fillId="0" borderId="0" xfId="16" applyFont="1" applyAlignment="1">
      <alignment horizontal="justify" vertical="top" wrapText="1"/>
    </xf>
    <xf numFmtId="0" fontId="14" fillId="0" borderId="0" xfId="16" applyFont="1" applyAlignment="1"/>
    <xf numFmtId="0" fontId="9" fillId="0" borderId="0" xfId="16" applyAlignment="1">
      <alignment wrapText="1"/>
    </xf>
    <xf numFmtId="0" fontId="14" fillId="0" borderId="0" xfId="16" applyFont="1"/>
    <xf numFmtId="0" fontId="16" fillId="0" borderId="0" xfId="16" applyFont="1"/>
    <xf numFmtId="0" fontId="37" fillId="2" borderId="6" xfId="16" applyFont="1" applyFill="1" applyBorder="1" applyAlignment="1">
      <alignment horizontal="center" vertical="center" wrapText="1"/>
    </xf>
    <xf numFmtId="0" fontId="38" fillId="0" borderId="7" xfId="16" applyFont="1" applyBorder="1" applyAlignment="1">
      <alignment horizontal="left" vertical="center" wrapText="1"/>
    </xf>
    <xf numFmtId="0" fontId="39" fillId="0" borderId="8" xfId="16" applyFont="1" applyBorder="1" applyAlignment="1">
      <alignment horizontal="left" vertical="center" wrapText="1"/>
    </xf>
    <xf numFmtId="0" fontId="39" fillId="0" borderId="9" xfId="16" applyFont="1" applyBorder="1" applyAlignment="1">
      <alignment horizontal="left" vertical="center"/>
    </xf>
    <xf numFmtId="0" fontId="39" fillId="0" borderId="10" xfId="16" applyFont="1" applyBorder="1" applyAlignment="1">
      <alignment horizontal="left" vertical="center" wrapText="1"/>
    </xf>
    <xf numFmtId="0" fontId="39" fillId="0" borderId="11" xfId="16" applyFont="1" applyBorder="1" applyAlignment="1">
      <alignment horizontal="left" vertical="center"/>
    </xf>
    <xf numFmtId="0" fontId="39" fillId="0" borderId="12" xfId="16" applyFont="1" applyBorder="1" applyAlignment="1">
      <alignment horizontal="left" vertical="center" wrapText="1"/>
    </xf>
    <xf numFmtId="0" fontId="39" fillId="0" borderId="13" xfId="16" applyFont="1" applyBorder="1" applyAlignment="1">
      <alignment horizontal="left" vertical="center"/>
    </xf>
    <xf numFmtId="0" fontId="39" fillId="0" borderId="14" xfId="16" applyFont="1" applyBorder="1" applyAlignment="1">
      <alignment horizontal="left" vertical="center" wrapText="1"/>
    </xf>
    <xf numFmtId="0" fontId="38" fillId="0" borderId="15" xfId="16" applyFont="1" applyBorder="1" applyAlignment="1">
      <alignment horizontal="left" vertical="center" wrapText="1"/>
    </xf>
    <xf numFmtId="0" fontId="39" fillId="0" borderId="16" xfId="16" applyFont="1" applyBorder="1" applyAlignment="1">
      <alignment horizontal="left" vertical="center" wrapText="1"/>
    </xf>
    <xf numFmtId="0" fontId="39" fillId="0" borderId="17" xfId="16" applyFont="1" applyBorder="1" applyAlignment="1">
      <alignment horizontal="left" vertical="center"/>
    </xf>
    <xf numFmtId="0" fontId="39" fillId="0" borderId="18" xfId="16" applyFont="1" applyBorder="1" applyAlignment="1">
      <alignment horizontal="left" vertical="center" wrapText="1"/>
    </xf>
    <xf numFmtId="0" fontId="39" fillId="0" borderId="19" xfId="16" applyFont="1" applyBorder="1" applyAlignment="1">
      <alignment horizontal="left" vertical="center"/>
    </xf>
    <xf numFmtId="0" fontId="39" fillId="0" borderId="20" xfId="16" applyFont="1" applyBorder="1" applyAlignment="1">
      <alignment horizontal="left" vertical="center" wrapText="1"/>
    </xf>
    <xf numFmtId="0" fontId="39" fillId="0" borderId="21" xfId="16" applyFont="1" applyBorder="1" applyAlignment="1">
      <alignment horizontal="left" vertical="center"/>
    </xf>
    <xf numFmtId="0" fontId="40" fillId="0" borderId="0" xfId="16" applyFont="1"/>
    <xf numFmtId="0" fontId="40" fillId="0" borderId="0" xfId="16" applyFont="1" applyAlignment="1">
      <alignment wrapText="1"/>
    </xf>
    <xf numFmtId="0" fontId="41" fillId="3" borderId="22" xfId="16" applyFont="1" applyFill="1" applyBorder="1" applyAlignment="1">
      <alignment wrapText="1"/>
    </xf>
    <xf numFmtId="1" fontId="42" fillId="0" borderId="0" xfId="16" applyNumberFormat="1" applyFont="1" applyBorder="1" applyAlignment="1">
      <alignment horizontal="left" indent="1"/>
    </xf>
    <xf numFmtId="0" fontId="39" fillId="0" borderId="23" xfId="16" applyFont="1" applyBorder="1" applyAlignment="1">
      <alignment vertical="center" wrapText="1"/>
    </xf>
    <xf numFmtId="0" fontId="39" fillId="0" borderId="24" xfId="16" applyFont="1" applyBorder="1"/>
    <xf numFmtId="0" fontId="39" fillId="0" borderId="25" xfId="16" applyFont="1" applyBorder="1" applyAlignment="1">
      <alignment horizontal="left" indent="1"/>
    </xf>
    <xf numFmtId="0" fontId="39" fillId="0" borderId="26" xfId="16" applyFont="1" applyBorder="1" applyAlignment="1">
      <alignment vertical="center" wrapText="1"/>
    </xf>
    <xf numFmtId="0" fontId="39" fillId="0" borderId="27" xfId="16" applyFont="1" applyBorder="1"/>
    <xf numFmtId="0" fontId="39" fillId="0" borderId="1" xfId="16" applyFont="1" applyBorder="1" applyAlignment="1">
      <alignment horizontal="left" indent="1"/>
    </xf>
    <xf numFmtId="0" fontId="39" fillId="0" borderId="28" xfId="16" applyFont="1" applyBorder="1" applyAlignment="1">
      <alignment horizontal="left" wrapText="1"/>
    </xf>
    <xf numFmtId="0" fontId="39" fillId="0" borderId="29" xfId="16" applyFont="1" applyBorder="1"/>
    <xf numFmtId="0" fontId="39" fillId="0" borderId="2" xfId="16" applyFont="1" applyBorder="1" applyAlignment="1">
      <alignment horizontal="left" indent="1"/>
    </xf>
    <xf numFmtId="0" fontId="39" fillId="0" borderId="30" xfId="16" applyFont="1" applyBorder="1" applyAlignment="1">
      <alignment vertical="center" wrapText="1"/>
    </xf>
    <xf numFmtId="1" fontId="42" fillId="0" borderId="31" xfId="16" applyNumberFormat="1" applyFont="1" applyBorder="1" applyAlignment="1">
      <alignment horizontal="left" indent="1"/>
    </xf>
    <xf numFmtId="1" fontId="42" fillId="0" borderId="32" xfId="16" applyNumberFormat="1" applyFont="1" applyBorder="1" applyAlignment="1">
      <alignment horizontal="left" indent="1"/>
    </xf>
    <xf numFmtId="1" fontId="42" fillId="0" borderId="33" xfId="16" applyNumberFormat="1" applyFont="1" applyBorder="1" applyAlignment="1">
      <alignment horizontal="left" indent="1"/>
    </xf>
    <xf numFmtId="1" fontId="42" fillId="0" borderId="34" xfId="16" applyNumberFormat="1" applyFont="1" applyBorder="1" applyAlignment="1">
      <alignment horizontal="left" indent="1"/>
    </xf>
    <xf numFmtId="0" fontId="9" fillId="3" borderId="35" xfId="16" applyFill="1" applyBorder="1" applyAlignment="1">
      <alignment textRotation="90"/>
    </xf>
    <xf numFmtId="0" fontId="9" fillId="3" borderId="36" xfId="16" applyFill="1" applyBorder="1" applyAlignment="1">
      <alignment textRotation="90"/>
    </xf>
    <xf numFmtId="0" fontId="39" fillId="3" borderId="37" xfId="16" applyFont="1" applyFill="1" applyBorder="1" applyAlignment="1">
      <alignment wrapText="1"/>
    </xf>
    <xf numFmtId="0" fontId="39" fillId="0" borderId="38" xfId="16" applyFont="1" applyBorder="1" applyAlignment="1">
      <alignment vertical="center" wrapText="1"/>
    </xf>
    <xf numFmtId="0" fontId="39" fillId="0" borderId="39" xfId="16" applyFont="1" applyBorder="1" applyAlignment="1">
      <alignment vertical="center" wrapText="1"/>
    </xf>
    <xf numFmtId="0" fontId="42" fillId="0" borderId="27" xfId="16" applyFont="1" applyBorder="1"/>
    <xf numFmtId="0" fontId="39" fillId="0" borderId="40" xfId="16" applyFont="1" applyBorder="1" applyAlignment="1">
      <alignment horizontal="left" vertical="center" wrapText="1"/>
    </xf>
    <xf numFmtId="0" fontId="39" fillId="0" borderId="41" xfId="16" applyFont="1" applyBorder="1"/>
    <xf numFmtId="0" fontId="39" fillId="0" borderId="42" xfId="16" applyFont="1" applyBorder="1" applyAlignment="1">
      <alignment horizontal="left" vertical="center" indent="1"/>
    </xf>
    <xf numFmtId="1" fontId="42" fillId="0" borderId="24" xfId="16" applyNumberFormat="1" applyFont="1" applyBorder="1" applyAlignment="1">
      <alignment horizontal="left" indent="1"/>
    </xf>
    <xf numFmtId="1" fontId="42" fillId="0" borderId="43" xfId="16" applyNumberFormat="1" applyFont="1" applyBorder="1" applyAlignment="1">
      <alignment horizontal="left" indent="1"/>
    </xf>
    <xf numFmtId="1" fontId="42" fillId="0" borderId="44" xfId="16" applyNumberFormat="1" applyFont="1" applyBorder="1" applyAlignment="1">
      <alignment horizontal="left" indent="1"/>
    </xf>
    <xf numFmtId="1" fontId="42" fillId="0" borderId="45" xfId="16" applyNumberFormat="1" applyFont="1" applyBorder="1" applyAlignment="1">
      <alignment horizontal="left" indent="1"/>
    </xf>
    <xf numFmtId="0" fontId="39" fillId="0" borderId="46" xfId="16" applyFont="1" applyBorder="1" applyAlignment="1">
      <alignment vertical="center" wrapText="1"/>
    </xf>
    <xf numFmtId="0" fontId="39" fillId="0" borderId="47" xfId="16" applyFont="1" applyBorder="1" applyAlignment="1">
      <alignment horizontal="left" wrapText="1"/>
    </xf>
    <xf numFmtId="0" fontId="39" fillId="0" borderId="1" xfId="16" applyFont="1" applyBorder="1" applyAlignment="1">
      <alignment horizontal="left" vertical="center" indent="1"/>
    </xf>
    <xf numFmtId="0" fontId="39" fillId="0" borderId="48" xfId="16" applyFont="1" applyBorder="1" applyAlignment="1">
      <alignment vertical="center" wrapText="1"/>
    </xf>
    <xf numFmtId="0" fontId="39" fillId="0" borderId="49" xfId="16" applyFont="1" applyBorder="1"/>
    <xf numFmtId="0" fontId="39" fillId="0" borderId="50" xfId="16" applyFont="1" applyBorder="1" applyAlignment="1">
      <alignment horizontal="left" indent="1"/>
    </xf>
    <xf numFmtId="0" fontId="43" fillId="2" borderId="51" xfId="16" applyFont="1" applyFill="1" applyBorder="1" applyAlignment="1">
      <alignment horizontal="center" vertical="center"/>
    </xf>
    <xf numFmtId="0" fontId="43" fillId="2" borderId="52" xfId="16" applyFont="1" applyFill="1" applyBorder="1" applyAlignment="1">
      <alignment horizontal="center"/>
    </xf>
    <xf numFmtId="0" fontId="17" fillId="0" borderId="59" xfId="16" applyFont="1" applyBorder="1" applyAlignment="1">
      <alignment vertical="center" wrapText="1"/>
    </xf>
    <xf numFmtId="0" fontId="17" fillId="0" borderId="60" xfId="16" applyFont="1" applyBorder="1" applyAlignment="1">
      <alignment vertical="center" wrapText="1"/>
    </xf>
    <xf numFmtId="0" fontId="17" fillId="0" borderId="61" xfId="16" applyFont="1" applyBorder="1" applyAlignment="1">
      <alignment vertical="center" wrapText="1"/>
    </xf>
    <xf numFmtId="0" fontId="39" fillId="0" borderId="0" xfId="16" applyFont="1" applyBorder="1" applyAlignment="1">
      <alignment vertical="center" wrapText="1"/>
    </xf>
    <xf numFmtId="0" fontId="30" fillId="0" borderId="0" xfId="16" applyFont="1"/>
    <xf numFmtId="0" fontId="49" fillId="0" borderId="0" xfId="16" applyFont="1"/>
    <xf numFmtId="0" fontId="20" fillId="0" borderId="0" xfId="16" applyFont="1" applyAlignment="1">
      <alignment horizontal="justify" vertical="top"/>
    </xf>
    <xf numFmtId="0" fontId="20" fillId="0" borderId="0" xfId="16" applyFont="1" applyAlignment="1">
      <alignment horizontal="justify" vertical="top" wrapText="1"/>
    </xf>
    <xf numFmtId="49" fontId="21" fillId="0" borderId="0" xfId="16" applyNumberFormat="1" applyFont="1" applyAlignment="1">
      <alignment vertical="top" wrapText="1"/>
    </xf>
    <xf numFmtId="0" fontId="22" fillId="0" borderId="0" xfId="16" applyFont="1"/>
    <xf numFmtId="0" fontId="71" fillId="0" borderId="0" xfId="1" applyFont="1" applyAlignment="1" applyProtection="1"/>
    <xf numFmtId="0" fontId="20" fillId="0" borderId="0" xfId="16" applyFont="1" applyAlignment="1">
      <alignment horizontal="justify" wrapText="1"/>
    </xf>
    <xf numFmtId="0" fontId="21" fillId="0" borderId="0" xfId="16" applyFont="1" applyAlignment="1">
      <alignment vertical="top" wrapText="1"/>
    </xf>
    <xf numFmtId="0" fontId="26" fillId="0" borderId="0" xfId="16" applyFont="1" applyAlignment="1">
      <alignment wrapText="1"/>
    </xf>
    <xf numFmtId="0" fontId="20" fillId="0" borderId="0" xfId="16" applyFont="1" applyFill="1" applyAlignment="1">
      <alignment horizontal="justify" vertical="top" wrapText="1"/>
    </xf>
    <xf numFmtId="0" fontId="72" fillId="0" borderId="0" xfId="39" applyFont="1"/>
    <xf numFmtId="0" fontId="72" fillId="0" borderId="0" xfId="39" applyFont="1" applyAlignment="1">
      <alignment vertical="center"/>
    </xf>
    <xf numFmtId="0" fontId="73" fillId="0" borderId="0" xfId="39" applyFont="1" applyAlignment="1">
      <alignment vertical="center"/>
    </xf>
    <xf numFmtId="0" fontId="73" fillId="0" borderId="0" xfId="39" applyFont="1"/>
    <xf numFmtId="0" fontId="72" fillId="0" borderId="0" xfId="39" applyFont="1" applyAlignment="1">
      <alignment horizontal="left"/>
    </xf>
    <xf numFmtId="0" fontId="75" fillId="0" borderId="0" xfId="39" applyFont="1" applyAlignment="1">
      <alignment horizontal="left"/>
    </xf>
    <xf numFmtId="0" fontId="75" fillId="0" borderId="0" xfId="39" applyFont="1"/>
    <xf numFmtId="49" fontId="34" fillId="0" borderId="0" xfId="1" applyNumberFormat="1" applyFont="1" applyAlignment="1" applyProtection="1">
      <alignment wrapText="1"/>
    </xf>
    <xf numFmtId="0" fontId="33" fillId="6" borderId="188" xfId="39" applyFont="1" applyFill="1" applyBorder="1" applyAlignment="1">
      <alignment horizontal="left" vertical="center" wrapText="1"/>
    </xf>
    <xf numFmtId="165" fontId="33" fillId="0" borderId="188" xfId="40" applyNumberFormat="1" applyFont="1" applyBorder="1" applyAlignment="1">
      <alignment vertical="center"/>
    </xf>
    <xf numFmtId="165" fontId="44" fillId="0" borderId="188" xfId="40" applyNumberFormat="1" applyFont="1" applyBorder="1" applyAlignment="1">
      <alignment vertical="center"/>
    </xf>
    <xf numFmtId="165" fontId="44" fillId="0" borderId="189" xfId="40" applyNumberFormat="1" applyFont="1" applyBorder="1" applyAlignment="1">
      <alignment vertical="center"/>
    </xf>
    <xf numFmtId="0" fontId="33" fillId="6" borderId="3" xfId="39" applyFont="1" applyFill="1" applyBorder="1" applyAlignment="1">
      <alignment horizontal="left" vertical="center" wrapText="1"/>
    </xf>
    <xf numFmtId="165" fontId="33" fillId="0" borderId="3" xfId="40" applyNumberFormat="1" applyFont="1" applyBorder="1" applyAlignment="1">
      <alignment vertical="center"/>
    </xf>
    <xf numFmtId="165" fontId="44" fillId="0" borderId="3" xfId="40" applyNumberFormat="1" applyFont="1" applyBorder="1" applyAlignment="1">
      <alignment vertical="center"/>
    </xf>
    <xf numFmtId="165" fontId="44" fillId="0" borderId="191" xfId="40" applyNumberFormat="1" applyFont="1" applyBorder="1" applyAlignment="1">
      <alignment vertical="center"/>
    </xf>
    <xf numFmtId="0" fontId="33" fillId="6" borderId="192" xfId="39" applyFont="1" applyFill="1" applyBorder="1" applyAlignment="1">
      <alignment horizontal="left" vertical="center" wrapText="1"/>
    </xf>
    <xf numFmtId="165" fontId="33" fillId="0" borderId="192" xfId="40" applyNumberFormat="1" applyFont="1" applyBorder="1" applyAlignment="1">
      <alignment vertical="center"/>
    </xf>
    <xf numFmtId="165" fontId="44" fillId="0" borderId="192" xfId="40" applyNumberFormat="1" applyFont="1" applyBorder="1" applyAlignment="1">
      <alignment vertical="center"/>
    </xf>
    <xf numFmtId="165" fontId="44" fillId="0" borderId="193" xfId="40" applyNumberFormat="1" applyFont="1" applyBorder="1" applyAlignment="1">
      <alignment vertical="center"/>
    </xf>
    <xf numFmtId="0" fontId="33" fillId="6" borderId="194" xfId="39" applyFont="1" applyFill="1" applyBorder="1" applyAlignment="1">
      <alignment horizontal="left" vertical="center" wrapText="1"/>
    </xf>
    <xf numFmtId="165" fontId="33" fillId="0" borderId="194" xfId="40" applyNumberFormat="1" applyFont="1" applyBorder="1" applyAlignment="1">
      <alignment vertical="center"/>
    </xf>
    <xf numFmtId="165" fontId="44" fillId="0" borderId="194" xfId="40" applyNumberFormat="1" applyFont="1" applyBorder="1" applyAlignment="1">
      <alignment vertical="center"/>
    </xf>
    <xf numFmtId="165" fontId="44" fillId="0" borderId="195" xfId="40" applyNumberFormat="1" applyFont="1" applyBorder="1" applyAlignment="1">
      <alignment vertical="center"/>
    </xf>
    <xf numFmtId="0" fontId="78" fillId="6" borderId="197" xfId="39" applyFont="1" applyFill="1" applyBorder="1" applyAlignment="1">
      <alignment horizontal="left" vertical="center" wrapText="1"/>
    </xf>
    <xf numFmtId="165" fontId="78" fillId="0" borderId="197" xfId="40" applyNumberFormat="1" applyFont="1" applyBorder="1" applyAlignment="1">
      <alignment vertical="center"/>
    </xf>
    <xf numFmtId="165" fontId="79" fillId="0" borderId="197" xfId="40" applyNumberFormat="1" applyFont="1" applyBorder="1" applyAlignment="1">
      <alignment vertical="center"/>
    </xf>
    <xf numFmtId="165" fontId="79" fillId="0" borderId="198" xfId="40" applyNumberFormat="1" applyFont="1" applyBorder="1" applyAlignment="1">
      <alignment vertical="center"/>
    </xf>
    <xf numFmtId="0" fontId="6" fillId="0" borderId="0" xfId="39" applyFont="1"/>
    <xf numFmtId="164" fontId="80" fillId="5" borderId="184" xfId="16" applyNumberFormat="1" applyFont="1" applyFill="1" applyBorder="1" applyAlignment="1">
      <alignment horizontal="center" vertical="center" wrapText="1"/>
    </xf>
    <xf numFmtId="164" fontId="80" fillId="5" borderId="185" xfId="16" applyNumberFormat="1" applyFont="1" applyFill="1" applyBorder="1" applyAlignment="1">
      <alignment horizontal="center" vertical="center" wrapText="1"/>
    </xf>
    <xf numFmtId="164" fontId="80" fillId="5" borderId="185" xfId="16" quotePrefix="1" applyNumberFormat="1" applyFont="1" applyFill="1" applyBorder="1" applyAlignment="1">
      <alignment horizontal="center" vertical="center" wrapText="1"/>
    </xf>
    <xf numFmtId="164" fontId="80" fillId="5" borderId="186" xfId="16" applyNumberFormat="1" applyFont="1" applyFill="1" applyBorder="1" applyAlignment="1">
      <alignment horizontal="center" vertical="center" wrapText="1"/>
    </xf>
    <xf numFmtId="0" fontId="82" fillId="7" borderId="0" xfId="41" applyFont="1" applyFill="1" applyAlignment="1">
      <alignment horizontal="left"/>
    </xf>
    <xf numFmtId="0" fontId="83" fillId="0" borderId="0" xfId="41" applyFont="1"/>
    <xf numFmtId="49" fontId="87" fillId="8" borderId="206" xfId="41" applyNumberFormat="1" applyFont="1" applyFill="1" applyBorder="1" applyAlignment="1">
      <alignment horizontal="center" vertical="center" wrapText="1"/>
    </xf>
    <xf numFmtId="49" fontId="87" fillId="8" borderId="205" xfId="41" applyNumberFormat="1" applyFont="1" applyFill="1" applyBorder="1" applyAlignment="1">
      <alignment horizontal="center" vertical="center" wrapText="1"/>
    </xf>
    <xf numFmtId="49" fontId="87" fillId="8" borderId="199" xfId="41" applyNumberFormat="1" applyFont="1" applyFill="1" applyBorder="1" applyAlignment="1">
      <alignment horizontal="center" vertical="center" wrapText="1"/>
    </xf>
    <xf numFmtId="0" fontId="82" fillId="7" borderId="0" xfId="45" applyFont="1" applyFill="1" applyAlignment="1">
      <alignment horizontal="left"/>
    </xf>
    <xf numFmtId="0" fontId="83" fillId="0" borderId="0" xfId="45" applyFont="1"/>
    <xf numFmtId="49" fontId="89" fillId="7" borderId="0" xfId="41" applyNumberFormat="1" applyFont="1" applyFill="1" applyAlignment="1">
      <alignment vertical="center" wrapText="1"/>
    </xf>
    <xf numFmtId="49" fontId="89" fillId="7" borderId="183" xfId="41" applyNumberFormat="1" applyFont="1" applyFill="1" applyBorder="1" applyAlignment="1">
      <alignment vertical="center"/>
    </xf>
    <xf numFmtId="0" fontId="84" fillId="7" borderId="0" xfId="45" applyFont="1" applyFill="1" applyAlignment="1">
      <alignment horizontal="left"/>
    </xf>
    <xf numFmtId="49" fontId="87" fillId="8" borderId="216" xfId="45" applyNumberFormat="1" applyFont="1" applyFill="1" applyBorder="1" applyAlignment="1">
      <alignment horizontal="center" vertical="center" wrapText="1"/>
    </xf>
    <xf numFmtId="49" fontId="88" fillId="8" borderId="199" xfId="45" applyNumberFormat="1" applyFont="1" applyFill="1" applyBorder="1" applyAlignment="1">
      <alignment horizontal="center" vertical="center" wrapText="1"/>
    </xf>
    <xf numFmtId="49" fontId="87" fillId="8" borderId="199" xfId="45" applyNumberFormat="1" applyFont="1" applyFill="1" applyBorder="1" applyAlignment="1">
      <alignment horizontal="center" vertical="center" wrapText="1"/>
    </xf>
    <xf numFmtId="49" fontId="88" fillId="8" borderId="206" xfId="45" applyNumberFormat="1" applyFont="1" applyFill="1" applyBorder="1" applyAlignment="1">
      <alignment horizontal="center" vertical="center" wrapText="1"/>
    </xf>
    <xf numFmtId="49" fontId="81" fillId="7" borderId="0" xfId="45" applyNumberFormat="1" applyFont="1" applyFill="1" applyAlignment="1">
      <alignment vertical="center" wrapText="1"/>
    </xf>
    <xf numFmtId="0" fontId="90" fillId="7" borderId="0" xfId="45" applyFont="1" applyFill="1" applyAlignment="1">
      <alignment horizontal="left"/>
    </xf>
    <xf numFmtId="49" fontId="81" fillId="7" borderId="223" xfId="45" applyNumberFormat="1" applyFont="1" applyFill="1" applyBorder="1" applyAlignment="1">
      <alignment vertical="center" wrapText="1"/>
    </xf>
    <xf numFmtId="49" fontId="86" fillId="7" borderId="0" xfId="45" applyNumberFormat="1" applyFont="1" applyFill="1" applyAlignment="1">
      <alignment horizontal="left" vertical="center"/>
    </xf>
    <xf numFmtId="49" fontId="86" fillId="12" borderId="212" xfId="41" applyNumberFormat="1" applyFont="1" applyFill="1" applyBorder="1" applyAlignment="1">
      <alignment horizontal="left" vertical="center" wrapText="1"/>
    </xf>
    <xf numFmtId="2" fontId="86" fillId="12" borderId="207" xfId="41" applyNumberFormat="1" applyFont="1" applyFill="1" applyBorder="1" applyAlignment="1">
      <alignment horizontal="right" vertical="center"/>
    </xf>
    <xf numFmtId="2" fontId="86" fillId="12" borderId="208" xfId="41" applyNumberFormat="1" applyFont="1" applyFill="1" applyBorder="1" applyAlignment="1">
      <alignment horizontal="right" vertical="center"/>
    </xf>
    <xf numFmtId="2" fontId="86" fillId="12" borderId="209" xfId="41" applyNumberFormat="1" applyFont="1" applyFill="1" applyBorder="1" applyAlignment="1">
      <alignment horizontal="right" vertical="center"/>
    </xf>
    <xf numFmtId="2" fontId="86" fillId="12" borderId="222" xfId="41" applyNumberFormat="1" applyFont="1" applyFill="1" applyBorder="1" applyAlignment="1">
      <alignment horizontal="right" vertical="center"/>
    </xf>
    <xf numFmtId="49" fontId="81" fillId="7" borderId="0" xfId="45" applyNumberFormat="1" applyFont="1" applyFill="1" applyAlignment="1">
      <alignment horizontal="center" vertical="center" wrapText="1"/>
    </xf>
    <xf numFmtId="49" fontId="81" fillId="7" borderId="0" xfId="45" applyNumberFormat="1" applyFont="1" applyFill="1" applyAlignment="1">
      <alignment horizontal="left" vertical="center" wrapText="1"/>
    </xf>
    <xf numFmtId="49" fontId="81" fillId="7" borderId="223" xfId="45" applyNumberFormat="1" applyFont="1" applyFill="1" applyBorder="1" applyAlignment="1">
      <alignment vertical="center"/>
    </xf>
    <xf numFmtId="49" fontId="81" fillId="7" borderId="0" xfId="45" applyNumberFormat="1" applyFont="1" applyFill="1" applyAlignment="1">
      <alignment vertical="center"/>
    </xf>
    <xf numFmtId="49" fontId="87" fillId="8" borderId="217" xfId="45" applyNumberFormat="1" applyFont="1" applyFill="1" applyBorder="1" applyAlignment="1">
      <alignment horizontal="center" vertical="center" wrapText="1"/>
    </xf>
    <xf numFmtId="49" fontId="87" fillId="8" borderId="206" xfId="45" applyNumberFormat="1" applyFont="1" applyFill="1" applyBorder="1" applyAlignment="1">
      <alignment horizontal="center" vertical="center" wrapText="1"/>
    </xf>
    <xf numFmtId="49" fontId="81" fillId="7" borderId="0" xfId="45" applyNumberFormat="1" applyFont="1" applyFill="1" applyBorder="1" applyAlignment="1">
      <alignment horizontal="left"/>
    </xf>
    <xf numFmtId="49" fontId="92" fillId="7" borderId="0" xfId="45" applyNumberFormat="1" applyFont="1" applyFill="1" applyAlignment="1">
      <alignment horizontal="left"/>
    </xf>
    <xf numFmtId="49" fontId="90" fillId="7" borderId="0" xfId="45" applyNumberFormat="1" applyFont="1" applyFill="1" applyAlignment="1">
      <alignment horizontal="left"/>
    </xf>
    <xf numFmtId="49" fontId="87" fillId="8" borderId="219" xfId="45" applyNumberFormat="1" applyFont="1" applyFill="1" applyBorder="1" applyAlignment="1">
      <alignment horizontal="center" vertical="center" wrapText="1"/>
    </xf>
    <xf numFmtId="49" fontId="86" fillId="9" borderId="199" xfId="45" applyNumberFormat="1" applyFont="1" applyFill="1" applyBorder="1" applyAlignment="1">
      <alignment horizontal="left" vertical="center" wrapText="1"/>
    </xf>
    <xf numFmtId="49" fontId="87" fillId="8" borderId="216" xfId="45" applyNumberFormat="1" applyFont="1" applyFill="1" applyBorder="1" applyAlignment="1">
      <alignment horizontal="center" vertical="center" wrapText="1"/>
    </xf>
    <xf numFmtId="49" fontId="87" fillId="8" borderId="219" xfId="45" applyNumberFormat="1" applyFont="1" applyFill="1" applyBorder="1" applyAlignment="1">
      <alignment horizontal="center" vertical="center" wrapText="1"/>
    </xf>
    <xf numFmtId="49" fontId="87" fillId="8" borderId="206" xfId="45" applyNumberFormat="1" applyFont="1" applyFill="1" applyBorder="1" applyAlignment="1">
      <alignment horizontal="center" vertical="center" wrapText="1"/>
    </xf>
    <xf numFmtId="49" fontId="87" fillId="8" borderId="217" xfId="45" applyNumberFormat="1" applyFont="1" applyFill="1" applyBorder="1" applyAlignment="1">
      <alignment horizontal="center" vertical="center" wrapText="1"/>
    </xf>
    <xf numFmtId="49" fontId="81" fillId="7" borderId="0" xfId="45" applyNumberFormat="1" applyFont="1" applyFill="1" applyBorder="1" applyAlignment="1">
      <alignment horizontal="left"/>
    </xf>
    <xf numFmtId="49" fontId="93" fillId="7" borderId="0" xfId="45" applyNumberFormat="1" applyFont="1" applyFill="1" applyAlignment="1">
      <alignment horizontal="left"/>
    </xf>
    <xf numFmtId="49" fontId="94" fillId="7" borderId="0" xfId="45" applyNumberFormat="1" applyFont="1" applyFill="1" applyAlignment="1">
      <alignment horizontal="left"/>
    </xf>
    <xf numFmtId="49" fontId="82" fillId="7" borderId="0" xfId="45" applyNumberFormat="1" applyFont="1" applyFill="1" applyAlignment="1">
      <alignment horizontal="left"/>
    </xf>
    <xf numFmtId="49" fontId="88" fillId="8" borderId="219" xfId="45" applyNumberFormat="1" applyFont="1" applyFill="1" applyBorder="1" applyAlignment="1">
      <alignment horizontal="center" vertical="center" wrapText="1"/>
    </xf>
    <xf numFmtId="0" fontId="93" fillId="7" borderId="0" xfId="45" applyFont="1" applyFill="1" applyAlignment="1">
      <alignment horizontal="right"/>
    </xf>
    <xf numFmtId="49" fontId="93" fillId="7" borderId="0" xfId="45" applyNumberFormat="1" applyFont="1" applyFill="1" applyAlignment="1">
      <alignment horizontal="right"/>
    </xf>
    <xf numFmtId="0" fontId="82" fillId="7" borderId="0" xfId="45" applyFont="1" applyFill="1" applyAlignment="1">
      <alignment horizontal="right"/>
    </xf>
    <xf numFmtId="0" fontId="84" fillId="0" borderId="0" xfId="45" applyFont="1"/>
    <xf numFmtId="165" fontId="89" fillId="9" borderId="199" xfId="42" applyNumberFormat="1" applyFont="1" applyFill="1" applyBorder="1" applyAlignment="1">
      <alignment horizontal="right" vertical="center"/>
    </xf>
    <xf numFmtId="0" fontId="92" fillId="7" borderId="0" xfId="45" applyFont="1" applyFill="1" applyBorder="1" applyAlignment="1">
      <alignment horizontal="right"/>
    </xf>
    <xf numFmtId="49" fontId="90" fillId="7" borderId="0" xfId="45" applyNumberFormat="1" applyFont="1" applyFill="1" applyBorder="1" applyAlignment="1">
      <alignment horizontal="left"/>
    </xf>
    <xf numFmtId="49" fontId="92" fillId="7" borderId="0" xfId="45" applyNumberFormat="1" applyFont="1" applyFill="1" applyBorder="1" applyAlignment="1">
      <alignment horizontal="right"/>
    </xf>
    <xf numFmtId="0" fontId="90" fillId="7" borderId="0" xfId="45" applyFont="1" applyFill="1" applyBorder="1" applyAlignment="1">
      <alignment horizontal="right"/>
    </xf>
    <xf numFmtId="0" fontId="90" fillId="7" borderId="0" xfId="45" applyFont="1" applyFill="1" applyBorder="1" applyAlignment="1">
      <alignment horizontal="left"/>
    </xf>
    <xf numFmtId="49" fontId="87" fillId="8" borderId="231" xfId="45" applyNumberFormat="1" applyFont="1" applyFill="1" applyBorder="1" applyAlignment="1">
      <alignment horizontal="center" vertical="center" wrapText="1"/>
    </xf>
    <xf numFmtId="49" fontId="88" fillId="8" borderId="231" xfId="45" applyNumberFormat="1" applyFont="1" applyFill="1" applyBorder="1" applyAlignment="1">
      <alignment horizontal="center" vertical="center" wrapText="1"/>
    </xf>
    <xf numFmtId="49" fontId="86" fillId="9" borderId="231" xfId="45" applyNumberFormat="1" applyFont="1" applyFill="1" applyBorder="1" applyAlignment="1">
      <alignment horizontal="left" vertical="center" wrapText="1"/>
    </xf>
    <xf numFmtId="165" fontId="86" fillId="9" borderId="231" xfId="42" applyNumberFormat="1" applyFont="1" applyFill="1" applyBorder="1" applyAlignment="1">
      <alignment horizontal="right" vertical="center"/>
    </xf>
    <xf numFmtId="0" fontId="95" fillId="7" borderId="0" xfId="45" applyFont="1" applyFill="1" applyAlignment="1">
      <alignment horizontal="left"/>
    </xf>
    <xf numFmtId="49" fontId="96" fillId="8" borderId="219" xfId="45" applyNumberFormat="1" applyFont="1" applyFill="1" applyBorder="1" applyAlignment="1">
      <alignment horizontal="center" vertical="center" wrapText="1"/>
    </xf>
    <xf numFmtId="49" fontId="89" fillId="9" borderId="199" xfId="45" applyNumberFormat="1" applyFont="1" applyFill="1" applyBorder="1" applyAlignment="1">
      <alignment horizontal="left" vertical="center" wrapText="1"/>
    </xf>
    <xf numFmtId="43" fontId="89" fillId="9" borderId="199" xfId="42" applyFont="1" applyFill="1" applyBorder="1" applyAlignment="1">
      <alignment horizontal="right" vertical="center"/>
    </xf>
    <xf numFmtId="49" fontId="97" fillId="8" borderId="219" xfId="45" applyNumberFormat="1" applyFont="1" applyFill="1" applyBorder="1" applyAlignment="1">
      <alignment horizontal="center" vertical="center" wrapText="1"/>
    </xf>
    <xf numFmtId="49" fontId="96" fillId="8" borderId="199" xfId="45" applyNumberFormat="1" applyFont="1" applyFill="1" applyBorder="1" applyAlignment="1">
      <alignment horizontal="center" vertical="center" wrapText="1"/>
    </xf>
    <xf numFmtId="43" fontId="100" fillId="9" borderId="199" xfId="42" applyFont="1" applyFill="1" applyBorder="1" applyAlignment="1">
      <alignment horizontal="right" vertical="center"/>
    </xf>
    <xf numFmtId="49" fontId="96" fillId="8" borderId="231" xfId="45" applyNumberFormat="1" applyFont="1" applyFill="1" applyBorder="1" applyAlignment="1">
      <alignment horizontal="center" vertical="center" wrapText="1"/>
    </xf>
    <xf numFmtId="49" fontId="97" fillId="8" borderId="231" xfId="45" applyNumberFormat="1" applyFont="1" applyFill="1" applyBorder="1" applyAlignment="1">
      <alignment horizontal="center" vertical="center" wrapText="1"/>
    </xf>
    <xf numFmtId="49" fontId="89" fillId="9" borderId="231" xfId="45" applyNumberFormat="1" applyFont="1" applyFill="1" applyBorder="1" applyAlignment="1">
      <alignment horizontal="left" vertical="center" wrapText="1"/>
    </xf>
    <xf numFmtId="165" fontId="89" fillId="9" borderId="231" xfId="42" applyNumberFormat="1" applyFont="1" applyFill="1" applyBorder="1" applyAlignment="1">
      <alignment horizontal="right" vertical="center"/>
    </xf>
    <xf numFmtId="165" fontId="100" fillId="9" borderId="231" xfId="42" applyNumberFormat="1" applyFont="1" applyFill="1" applyBorder="1" applyAlignment="1">
      <alignment horizontal="right" vertical="center"/>
    </xf>
    <xf numFmtId="49" fontId="81" fillId="7" borderId="0" xfId="45" applyNumberFormat="1" applyFont="1" applyFill="1" applyAlignment="1">
      <alignment horizontal="left"/>
    </xf>
    <xf numFmtId="165" fontId="100" fillId="9" borderId="199" xfId="42" applyNumberFormat="1" applyFont="1" applyFill="1" applyBorder="1" applyAlignment="1">
      <alignment horizontal="right" vertical="center"/>
    </xf>
    <xf numFmtId="49" fontId="86" fillId="9" borderId="224" xfId="45" applyNumberFormat="1" applyFont="1" applyFill="1" applyBorder="1" applyAlignment="1">
      <alignment horizontal="left" vertical="center" wrapText="1"/>
    </xf>
    <xf numFmtId="165" fontId="89" fillId="9" borderId="207" xfId="42" applyNumberFormat="1" applyFont="1" applyFill="1" applyBorder="1" applyAlignment="1">
      <alignment horizontal="right" vertical="center"/>
    </xf>
    <xf numFmtId="165" fontId="89" fillId="9" borderId="208" xfId="42" applyNumberFormat="1" applyFont="1" applyFill="1" applyBorder="1" applyAlignment="1">
      <alignment horizontal="right" vertical="center"/>
    </xf>
    <xf numFmtId="165" fontId="89" fillId="9" borderId="209" xfId="42" applyNumberFormat="1" applyFont="1" applyFill="1" applyBorder="1" applyAlignment="1">
      <alignment horizontal="right" vertical="center"/>
    </xf>
    <xf numFmtId="165" fontId="89" fillId="9" borderId="222" xfId="42" applyNumberFormat="1" applyFont="1" applyFill="1" applyBorder="1" applyAlignment="1">
      <alignment horizontal="right" vertical="center"/>
    </xf>
    <xf numFmtId="165" fontId="89" fillId="9" borderId="230" xfId="42" applyNumberFormat="1" applyFont="1" applyFill="1" applyBorder="1" applyAlignment="1">
      <alignment horizontal="right" vertical="center"/>
    </xf>
    <xf numFmtId="49" fontId="89" fillId="7" borderId="0" xfId="45" applyNumberFormat="1" applyFont="1" applyFill="1" applyAlignment="1">
      <alignment horizontal="left"/>
    </xf>
    <xf numFmtId="49" fontId="96" fillId="7" borderId="0" xfId="45" applyNumberFormat="1" applyFont="1" applyFill="1" applyAlignment="1">
      <alignment horizontal="left"/>
    </xf>
    <xf numFmtId="49" fontId="89" fillId="7" borderId="0" xfId="45" applyNumberFormat="1" applyFont="1" applyFill="1" applyBorder="1" applyAlignment="1">
      <alignment horizontal="left"/>
    </xf>
    <xf numFmtId="43" fontId="89" fillId="9" borderId="207" xfId="42" applyFont="1" applyFill="1" applyBorder="1" applyAlignment="1">
      <alignment horizontal="right" vertical="center"/>
    </xf>
    <xf numFmtId="43" fontId="89" fillId="9" borderId="208" xfId="42" applyFont="1" applyFill="1" applyBorder="1" applyAlignment="1">
      <alignment horizontal="right" vertical="center"/>
    </xf>
    <xf numFmtId="43" fontId="89" fillId="9" borderId="207" xfId="42" applyNumberFormat="1" applyFont="1" applyFill="1" applyBorder="1" applyAlignment="1">
      <alignment horizontal="right" vertical="center"/>
    </xf>
    <xf numFmtId="43" fontId="89" fillId="9" borderId="208" xfId="42" applyNumberFormat="1" applyFont="1" applyFill="1" applyBorder="1" applyAlignment="1">
      <alignment horizontal="right" vertical="center"/>
    </xf>
    <xf numFmtId="43" fontId="89" fillId="9" borderId="209" xfId="42" applyNumberFormat="1" applyFont="1" applyFill="1" applyBorder="1" applyAlignment="1">
      <alignment horizontal="right" vertical="center"/>
    </xf>
    <xf numFmtId="43" fontId="89" fillId="9" borderId="228" xfId="42" applyNumberFormat="1" applyFont="1" applyFill="1" applyBorder="1" applyAlignment="1">
      <alignment horizontal="right" vertical="center"/>
    </xf>
    <xf numFmtId="43" fontId="89" fillId="9" borderId="229" xfId="42" applyNumberFormat="1" applyFont="1" applyFill="1" applyBorder="1" applyAlignment="1">
      <alignment horizontal="right" vertical="center"/>
    </xf>
    <xf numFmtId="0" fontId="92" fillId="7" borderId="0" xfId="45" applyFont="1" applyFill="1" applyAlignment="1">
      <alignment horizontal="right"/>
    </xf>
    <xf numFmtId="49" fontId="92" fillId="7" borderId="0" xfId="45" applyNumberFormat="1" applyFont="1" applyFill="1" applyAlignment="1">
      <alignment horizontal="right"/>
    </xf>
    <xf numFmtId="43" fontId="100" fillId="9" borderId="208" xfId="42" applyFont="1" applyFill="1" applyBorder="1" applyAlignment="1">
      <alignment horizontal="right" vertical="center"/>
    </xf>
    <xf numFmtId="43" fontId="100" fillId="9" borderId="209" xfId="42" applyFont="1" applyFill="1" applyBorder="1" applyAlignment="1">
      <alignment horizontal="right" vertical="center"/>
    </xf>
    <xf numFmtId="166" fontId="82" fillId="7" borderId="0" xfId="47" applyNumberFormat="1" applyFont="1" applyFill="1" applyAlignment="1">
      <alignment horizontal="left"/>
    </xf>
    <xf numFmtId="166" fontId="81" fillId="7" borderId="0" xfId="47" applyNumberFormat="1" applyFont="1" applyFill="1" applyAlignment="1"/>
    <xf numFmtId="166" fontId="89" fillId="7" borderId="0" xfId="47" applyNumberFormat="1" applyFont="1" applyFill="1" applyAlignment="1"/>
    <xf numFmtId="166" fontId="84" fillId="7" borderId="0" xfId="47" applyNumberFormat="1" applyFont="1" applyFill="1" applyAlignment="1">
      <alignment horizontal="left"/>
    </xf>
    <xf numFmtId="49" fontId="87" fillId="8" borderId="205" xfId="47" applyNumberFormat="1" applyFont="1" applyFill="1" applyBorder="1" applyAlignment="1">
      <alignment horizontal="center" vertical="center" wrapText="1"/>
    </xf>
    <xf numFmtId="49" fontId="87" fillId="8" borderId="199" xfId="47" applyNumberFormat="1" applyFont="1" applyFill="1" applyBorder="1" applyAlignment="1">
      <alignment horizontal="center" vertical="center" wrapText="1"/>
    </xf>
    <xf numFmtId="49" fontId="88" fillId="8" borderId="206" xfId="47" applyNumberFormat="1" applyFont="1" applyFill="1" applyBorder="1" applyAlignment="1">
      <alignment horizontal="center" vertical="center" wrapText="1"/>
    </xf>
    <xf numFmtId="49" fontId="86" fillId="10" borderId="211" xfId="47" applyNumberFormat="1" applyFont="1" applyFill="1" applyBorder="1" applyAlignment="1">
      <alignment horizontal="left" vertical="center"/>
    </xf>
    <xf numFmtId="165" fontId="86" fillId="10" borderId="205" xfId="10" applyNumberFormat="1" applyFont="1" applyFill="1" applyBorder="1" applyAlignment="1">
      <alignment horizontal="right" vertical="center"/>
    </xf>
    <xf numFmtId="165" fontId="86" fillId="10" borderId="199" xfId="10" applyNumberFormat="1" applyFont="1" applyFill="1" applyBorder="1" applyAlignment="1">
      <alignment horizontal="right" vertical="center"/>
    </xf>
    <xf numFmtId="165" fontId="86" fillId="10" borderId="206" xfId="10" applyNumberFormat="1" applyFont="1" applyFill="1" applyBorder="1" applyAlignment="1">
      <alignment horizontal="right" vertical="center"/>
    </xf>
    <xf numFmtId="166" fontId="83" fillId="7" borderId="0" xfId="47" applyNumberFormat="1" applyFont="1" applyFill="1" applyAlignment="1">
      <alignment horizontal="left"/>
    </xf>
    <xf numFmtId="49" fontId="86" fillId="9" borderId="211" xfId="47" applyNumberFormat="1" applyFont="1" applyFill="1" applyBorder="1" applyAlignment="1">
      <alignment horizontal="left" vertical="center" wrapText="1"/>
    </xf>
    <xf numFmtId="165" fontId="86" fillId="9" borderId="205" xfId="10" applyNumberFormat="1" applyFont="1" applyFill="1" applyBorder="1" applyAlignment="1">
      <alignment horizontal="right" vertical="center"/>
    </xf>
    <xf numFmtId="165" fontId="86" fillId="9" borderId="199" xfId="10" applyNumberFormat="1" applyFont="1" applyFill="1" applyBorder="1" applyAlignment="1">
      <alignment horizontal="right" vertical="center"/>
    </xf>
    <xf numFmtId="165" fontId="86" fillId="9" borderId="206" xfId="10" applyNumberFormat="1" applyFont="1" applyFill="1" applyBorder="1" applyAlignment="1">
      <alignment horizontal="right" vertical="center"/>
    </xf>
    <xf numFmtId="49" fontId="86" fillId="10" borderId="211" xfId="47" applyNumberFormat="1" applyFont="1" applyFill="1" applyBorder="1" applyAlignment="1">
      <alignment horizontal="left" vertical="center" wrapText="1"/>
    </xf>
    <xf numFmtId="49" fontId="86" fillId="9" borderId="212" xfId="47" applyNumberFormat="1" applyFont="1" applyFill="1" applyBorder="1" applyAlignment="1">
      <alignment horizontal="left" vertical="center" wrapText="1"/>
    </xf>
    <xf numFmtId="165" fontId="86" fillId="9" borderId="207" xfId="10" applyNumberFormat="1" applyFont="1" applyFill="1" applyBorder="1" applyAlignment="1">
      <alignment horizontal="right" vertical="center"/>
    </xf>
    <xf numFmtId="165" fontId="86" fillId="9" borderId="208" xfId="10" applyNumberFormat="1" applyFont="1" applyFill="1" applyBorder="1" applyAlignment="1">
      <alignment horizontal="right" vertical="center"/>
    </xf>
    <xf numFmtId="165" fontId="86" fillId="9" borderId="209" xfId="10" applyNumberFormat="1" applyFont="1" applyFill="1" applyBorder="1" applyAlignment="1">
      <alignment horizontal="right" vertical="center"/>
    </xf>
    <xf numFmtId="0" fontId="74" fillId="0" borderId="0" xfId="47"/>
    <xf numFmtId="0" fontId="83" fillId="0" borderId="0" xfId="47" applyFont="1"/>
    <xf numFmtId="43" fontId="83" fillId="0" borderId="0" xfId="47" applyNumberFormat="1" applyFont="1"/>
    <xf numFmtId="4" fontId="84" fillId="7" borderId="0" xfId="47" applyNumberFormat="1" applyFont="1" applyFill="1" applyAlignment="1">
      <alignment horizontal="left"/>
    </xf>
    <xf numFmtId="43" fontId="86" fillId="9" borderId="209" xfId="49" applyFont="1" applyFill="1" applyBorder="1" applyAlignment="1">
      <alignment horizontal="right" vertical="center"/>
    </xf>
    <xf numFmtId="43" fontId="86" fillId="9" borderId="208" xfId="49" applyFont="1" applyFill="1" applyBorder="1" applyAlignment="1">
      <alignment horizontal="right" vertical="center"/>
    </xf>
    <xf numFmtId="43" fontId="86" fillId="9" borderId="207" xfId="49" applyFont="1" applyFill="1" applyBorder="1" applyAlignment="1">
      <alignment horizontal="right" vertical="center"/>
    </xf>
    <xf numFmtId="43" fontId="86" fillId="11" borderId="206" xfId="49" applyFont="1" applyFill="1" applyBorder="1" applyAlignment="1">
      <alignment horizontal="right" vertical="center"/>
    </xf>
    <xf numFmtId="43" fontId="86" fillId="11" borderId="199" xfId="49" applyFont="1" applyFill="1" applyBorder="1" applyAlignment="1">
      <alignment horizontal="right" vertical="center"/>
    </xf>
    <xf numFmtId="43" fontId="86" fillId="11" borderId="205" xfId="49" applyFont="1" applyFill="1" applyBorder="1" applyAlignment="1">
      <alignment horizontal="right" vertical="center"/>
    </xf>
    <xf numFmtId="49" fontId="86" fillId="11" borderId="211" xfId="47" applyNumberFormat="1" applyFont="1" applyFill="1" applyBorder="1" applyAlignment="1">
      <alignment horizontal="left" vertical="center" wrapText="1"/>
    </xf>
    <xf numFmtId="43" fontId="86" fillId="9" borderId="206" xfId="49" applyFont="1" applyFill="1" applyBorder="1" applyAlignment="1">
      <alignment horizontal="right" vertical="center"/>
    </xf>
    <xf numFmtId="43" fontId="86" fillId="9" borderId="199" xfId="49" applyFont="1" applyFill="1" applyBorder="1" applyAlignment="1">
      <alignment horizontal="right" vertical="center"/>
    </xf>
    <xf numFmtId="43" fontId="86" fillId="9" borderId="205" xfId="49" applyFont="1" applyFill="1" applyBorder="1" applyAlignment="1">
      <alignment horizontal="right" vertical="center"/>
    </xf>
    <xf numFmtId="4" fontId="83" fillId="7" borderId="0" xfId="47" applyNumberFormat="1" applyFont="1" applyFill="1" applyAlignment="1">
      <alignment horizontal="left"/>
    </xf>
    <xf numFmtId="49" fontId="86" fillId="11" borderId="211" xfId="47" applyNumberFormat="1" applyFont="1" applyFill="1" applyBorder="1" applyAlignment="1">
      <alignment horizontal="left" vertical="center"/>
    </xf>
    <xf numFmtId="49" fontId="87" fillId="8" borderId="206" xfId="47" applyNumberFormat="1" applyFont="1" applyFill="1" applyBorder="1" applyAlignment="1">
      <alignment horizontal="center" vertical="center" wrapText="1"/>
    </xf>
    <xf numFmtId="4" fontId="90" fillId="7" borderId="0" xfId="47" applyNumberFormat="1" applyFont="1" applyFill="1" applyAlignment="1">
      <alignment horizontal="left"/>
    </xf>
    <xf numFmtId="49" fontId="87" fillId="8" borderId="199" xfId="45" applyNumberFormat="1" applyFont="1" applyFill="1" applyBorder="1" applyAlignment="1">
      <alignment horizontal="center" vertical="center" wrapText="1"/>
    </xf>
    <xf numFmtId="0" fontId="102" fillId="0" borderId="0" xfId="0" applyFont="1" applyAlignment="1">
      <alignment horizontal="justify"/>
    </xf>
    <xf numFmtId="0" fontId="36" fillId="0" borderId="0" xfId="0" applyFont="1" applyAlignment="1">
      <alignment horizontal="justify" vertical="center" wrapText="1"/>
    </xf>
    <xf numFmtId="0" fontId="0" fillId="0" borderId="0" xfId="0" applyAlignment="1">
      <alignment vertical="center"/>
    </xf>
    <xf numFmtId="0" fontId="36" fillId="0" borderId="0" xfId="0" applyFont="1" applyAlignment="1">
      <alignment horizontal="justify" vertical="center"/>
    </xf>
    <xf numFmtId="0" fontId="13" fillId="0" borderId="0" xfId="0" applyFont="1"/>
    <xf numFmtId="0" fontId="104" fillId="7" borderId="0" xfId="50" applyFont="1" applyFill="1" applyAlignment="1">
      <alignment horizontal="left"/>
    </xf>
    <xf numFmtId="0" fontId="103" fillId="0" borderId="0" xfId="50"/>
    <xf numFmtId="49" fontId="105" fillId="8" borderId="199" xfId="50" applyNumberFormat="1" applyFont="1" applyFill="1" applyBorder="1" applyAlignment="1">
      <alignment horizontal="center" vertical="center" wrapText="1"/>
    </xf>
    <xf numFmtId="49" fontId="106" fillId="8" borderId="199" xfId="50" applyNumberFormat="1" applyFont="1" applyFill="1" applyBorder="1" applyAlignment="1">
      <alignment horizontal="center" vertical="center" wrapText="1"/>
    </xf>
    <xf numFmtId="4" fontId="109" fillId="12" borderId="199" xfId="50" applyNumberFormat="1" applyFont="1" applyFill="1" applyBorder="1" applyAlignment="1">
      <alignment horizontal="right" vertical="center"/>
    </xf>
    <xf numFmtId="4" fontId="110" fillId="12" borderId="199" xfId="50" applyNumberFormat="1" applyFont="1" applyFill="1" applyBorder="1" applyAlignment="1">
      <alignment horizontal="right" vertical="center"/>
    </xf>
    <xf numFmtId="49" fontId="105" fillId="8" borderId="221" xfId="50" applyNumberFormat="1" applyFont="1" applyFill="1" applyBorder="1" applyAlignment="1">
      <alignment horizontal="center" vertical="center" wrapText="1"/>
    </xf>
    <xf numFmtId="4" fontId="109" fillId="12" borderId="221" xfId="50" applyNumberFormat="1" applyFont="1" applyFill="1" applyBorder="1" applyAlignment="1">
      <alignment horizontal="right" vertical="center"/>
    </xf>
    <xf numFmtId="49" fontId="109" fillId="12" borderId="212" xfId="50" applyNumberFormat="1" applyFont="1" applyFill="1" applyBorder="1" applyAlignment="1">
      <alignment horizontal="left" vertical="center" wrapText="1"/>
    </xf>
    <xf numFmtId="49" fontId="105" fillId="8" borderId="205" xfId="50" applyNumberFormat="1" applyFont="1" applyFill="1" applyBorder="1" applyAlignment="1">
      <alignment horizontal="center" vertical="center" wrapText="1"/>
    </xf>
    <xf numFmtId="49" fontId="106" fillId="8" borderId="206" xfId="50" applyNumberFormat="1" applyFont="1" applyFill="1" applyBorder="1" applyAlignment="1">
      <alignment horizontal="center" vertical="center" wrapText="1"/>
    </xf>
    <xf numFmtId="4" fontId="109" fillId="12" borderId="207" xfId="50" applyNumberFormat="1" applyFont="1" applyFill="1" applyBorder="1" applyAlignment="1">
      <alignment horizontal="right" vertical="center"/>
    </xf>
    <xf numFmtId="4" fontId="110" fillId="12" borderId="208" xfId="50" applyNumberFormat="1" applyFont="1" applyFill="1" applyBorder="1" applyAlignment="1">
      <alignment horizontal="right" vertical="center"/>
    </xf>
    <xf numFmtId="4" fontId="109" fillId="12" borderId="208" xfId="50" applyNumberFormat="1" applyFont="1" applyFill="1" applyBorder="1" applyAlignment="1">
      <alignment horizontal="right" vertical="center"/>
    </xf>
    <xf numFmtId="4" fontId="110" fillId="12" borderId="209" xfId="50" applyNumberFormat="1" applyFont="1" applyFill="1" applyBorder="1" applyAlignment="1">
      <alignment horizontal="right" vertical="center"/>
    </xf>
    <xf numFmtId="49" fontId="105" fillId="8" borderId="210" xfId="50" applyNumberFormat="1" applyFont="1" applyFill="1" applyBorder="1" applyAlignment="1">
      <alignment horizontal="center" vertical="center" wrapText="1"/>
    </xf>
    <xf numFmtId="4" fontId="109" fillId="12" borderId="212" xfId="50" applyNumberFormat="1" applyFont="1" applyFill="1" applyBorder="1" applyAlignment="1">
      <alignment horizontal="right" vertical="center"/>
    </xf>
    <xf numFmtId="49" fontId="111" fillId="7" borderId="183" xfId="50" applyNumberFormat="1" applyFont="1" applyFill="1" applyBorder="1" applyAlignment="1">
      <alignment vertical="center" wrapText="1"/>
    </xf>
    <xf numFmtId="49" fontId="106" fillId="8" borderId="219" xfId="50" applyNumberFormat="1" applyFont="1" applyFill="1" applyBorder="1" applyAlignment="1">
      <alignment horizontal="center" vertical="center" wrapText="1"/>
    </xf>
    <xf numFmtId="4" fontId="110" fillId="12" borderId="219" xfId="50" applyNumberFormat="1" applyFont="1" applyFill="1" applyBorder="1" applyAlignment="1">
      <alignment horizontal="right" vertical="center"/>
    </xf>
    <xf numFmtId="49" fontId="89" fillId="7" borderId="0" xfId="41" applyNumberFormat="1" applyFont="1" applyFill="1" applyBorder="1" applyAlignment="1">
      <alignment vertical="center"/>
    </xf>
    <xf numFmtId="0" fontId="103" fillId="0" borderId="0" xfId="50" applyBorder="1"/>
    <xf numFmtId="4" fontId="103" fillId="0" borderId="0" xfId="50" applyNumberFormat="1"/>
    <xf numFmtId="49" fontId="107" fillId="7" borderId="234" xfId="50" applyNumberFormat="1" applyFont="1" applyFill="1" applyBorder="1" applyAlignment="1">
      <alignment horizontal="left" vertical="center" wrapText="1"/>
    </xf>
    <xf numFmtId="4" fontId="107" fillId="7" borderId="235" xfId="50" applyNumberFormat="1" applyFont="1" applyFill="1" applyBorder="1" applyAlignment="1">
      <alignment horizontal="right" vertical="center"/>
    </xf>
    <xf numFmtId="4" fontId="108" fillId="7" borderId="236" xfId="50" applyNumberFormat="1" applyFont="1" applyFill="1" applyBorder="1" applyAlignment="1">
      <alignment horizontal="right" vertical="center"/>
    </xf>
    <xf numFmtId="4" fontId="107" fillId="7" borderId="236" xfId="50" applyNumberFormat="1" applyFont="1" applyFill="1" applyBorder="1" applyAlignment="1">
      <alignment horizontal="right" vertical="center"/>
    </xf>
    <xf numFmtId="4" fontId="108" fillId="7" borderId="237" xfId="50" applyNumberFormat="1" applyFont="1" applyFill="1" applyBorder="1" applyAlignment="1">
      <alignment horizontal="right" vertical="center"/>
    </xf>
    <xf numFmtId="4" fontId="107" fillId="7" borderId="234" xfId="50" applyNumberFormat="1" applyFont="1" applyFill="1" applyBorder="1" applyAlignment="1">
      <alignment horizontal="right" vertical="center"/>
    </xf>
    <xf numFmtId="49" fontId="107" fillId="7" borderId="200" xfId="50" applyNumberFormat="1" applyFont="1" applyFill="1" applyBorder="1" applyAlignment="1">
      <alignment horizontal="left" vertical="center" wrapText="1"/>
    </xf>
    <xf numFmtId="4" fontId="107" fillId="7" borderId="238" xfId="50" applyNumberFormat="1" applyFont="1" applyFill="1" applyBorder="1" applyAlignment="1">
      <alignment horizontal="right" vertical="center"/>
    </xf>
    <xf numFmtId="4" fontId="108" fillId="7" borderId="239" xfId="50" applyNumberFormat="1" applyFont="1" applyFill="1" applyBorder="1" applyAlignment="1">
      <alignment horizontal="right" vertical="center"/>
    </xf>
    <xf numFmtId="4" fontId="107" fillId="7" borderId="239" xfId="50" applyNumberFormat="1" applyFont="1" applyFill="1" applyBorder="1" applyAlignment="1">
      <alignment horizontal="right" vertical="center"/>
    </xf>
    <xf numFmtId="4" fontId="108" fillId="7" borderId="240" xfId="50" applyNumberFormat="1" applyFont="1" applyFill="1" applyBorder="1" applyAlignment="1">
      <alignment horizontal="right" vertical="center"/>
    </xf>
    <xf numFmtId="4" fontId="107" fillId="7" borderId="200" xfId="50" applyNumberFormat="1" applyFont="1" applyFill="1" applyBorder="1" applyAlignment="1">
      <alignment horizontal="right" vertical="center"/>
    </xf>
    <xf numFmtId="49" fontId="107" fillId="0" borderId="200" xfId="50" applyNumberFormat="1" applyFont="1" applyFill="1" applyBorder="1" applyAlignment="1">
      <alignment horizontal="left" vertical="center" wrapText="1"/>
    </xf>
    <xf numFmtId="49" fontId="107" fillId="7" borderId="241" xfId="50" applyNumberFormat="1" applyFont="1" applyFill="1" applyBorder="1" applyAlignment="1">
      <alignment horizontal="left" vertical="center" wrapText="1"/>
    </xf>
    <xf numFmtId="4" fontId="107" fillId="7" borderId="242" xfId="50" applyNumberFormat="1" applyFont="1" applyFill="1" applyBorder="1" applyAlignment="1">
      <alignment horizontal="right" vertical="center"/>
    </xf>
    <xf numFmtId="4" fontId="108" fillId="7" borderId="243" xfId="50" applyNumberFormat="1" applyFont="1" applyFill="1" applyBorder="1" applyAlignment="1">
      <alignment horizontal="right" vertical="center"/>
    </xf>
    <xf numFmtId="4" fontId="107" fillId="7" borderId="243" xfId="50" applyNumberFormat="1" applyFont="1" applyFill="1" applyBorder="1" applyAlignment="1">
      <alignment horizontal="right" vertical="center"/>
    </xf>
    <xf numFmtId="4" fontId="108" fillId="7" borderId="244" xfId="50" applyNumberFormat="1" applyFont="1" applyFill="1" applyBorder="1" applyAlignment="1">
      <alignment horizontal="right" vertical="center"/>
    </xf>
    <xf numFmtId="4" fontId="107" fillId="7" borderId="241" xfId="50" applyNumberFormat="1" applyFont="1" applyFill="1" applyBorder="1" applyAlignment="1">
      <alignment horizontal="right" vertical="center"/>
    </xf>
    <xf numFmtId="4" fontId="107" fillId="7" borderId="245" xfId="50" applyNumberFormat="1" applyFont="1" applyFill="1" applyBorder="1" applyAlignment="1">
      <alignment horizontal="right" vertical="center"/>
    </xf>
    <xf numFmtId="4" fontId="108" fillId="7" borderId="246" xfId="50" applyNumberFormat="1" applyFont="1" applyFill="1" applyBorder="1" applyAlignment="1">
      <alignment horizontal="right" vertical="center"/>
    </xf>
    <xf numFmtId="4" fontId="107" fillId="7" borderId="247" xfId="50" applyNumberFormat="1" applyFont="1" applyFill="1" applyBorder="1" applyAlignment="1">
      <alignment horizontal="right" vertical="center"/>
    </xf>
    <xf numFmtId="4" fontId="108" fillId="7" borderId="248" xfId="50" applyNumberFormat="1" applyFont="1" applyFill="1" applyBorder="1" applyAlignment="1">
      <alignment horizontal="right" vertical="center"/>
    </xf>
    <xf numFmtId="4" fontId="107" fillId="7" borderId="249" xfId="50" applyNumberFormat="1" applyFont="1" applyFill="1" applyBorder="1" applyAlignment="1">
      <alignment horizontal="right" vertical="center"/>
    </xf>
    <xf numFmtId="4" fontId="108" fillId="7" borderId="250" xfId="50" applyNumberFormat="1" applyFont="1" applyFill="1" applyBorder="1" applyAlignment="1">
      <alignment horizontal="right" vertical="center"/>
    </xf>
    <xf numFmtId="49" fontId="87" fillId="8" borderId="199" xfId="50" applyNumberFormat="1" applyFont="1" applyFill="1" applyBorder="1" applyAlignment="1">
      <alignment horizontal="center" vertical="center" wrapText="1"/>
    </xf>
    <xf numFmtId="49" fontId="87" fillId="8" borderId="219" xfId="41" applyNumberFormat="1" applyFont="1" applyFill="1" applyBorder="1" applyAlignment="1">
      <alignment horizontal="center" vertical="center" wrapText="1"/>
    </xf>
    <xf numFmtId="2" fontId="86" fillId="12" borderId="230" xfId="41" applyNumberFormat="1" applyFont="1" applyFill="1" applyBorder="1" applyAlignment="1">
      <alignment horizontal="right" vertical="center"/>
    </xf>
    <xf numFmtId="49" fontId="84" fillId="7" borderId="234" xfId="41" applyNumberFormat="1" applyFont="1" applyFill="1" applyBorder="1" applyAlignment="1">
      <alignment horizontal="left" vertical="center" wrapText="1"/>
    </xf>
    <xf numFmtId="2" fontId="84" fillId="7" borderId="235" xfId="41" applyNumberFormat="1" applyFont="1" applyFill="1" applyBorder="1" applyAlignment="1">
      <alignment horizontal="right" vertical="center"/>
    </xf>
    <xf numFmtId="2" fontId="84" fillId="7" borderId="236" xfId="41" applyNumberFormat="1" applyFont="1" applyFill="1" applyBorder="1" applyAlignment="1">
      <alignment horizontal="right" vertical="center"/>
    </xf>
    <xf numFmtId="2" fontId="84" fillId="7" borderId="246" xfId="41" applyNumberFormat="1" applyFont="1" applyFill="1" applyBorder="1" applyAlignment="1">
      <alignment horizontal="right" vertical="center"/>
    </xf>
    <xf numFmtId="2" fontId="84" fillId="7" borderId="237" xfId="41" applyNumberFormat="1" applyFont="1" applyFill="1" applyBorder="1" applyAlignment="1">
      <alignment horizontal="right" vertical="center"/>
    </xf>
    <xf numFmtId="2" fontId="84" fillId="7" borderId="245" xfId="41" applyNumberFormat="1" applyFont="1" applyFill="1" applyBorder="1" applyAlignment="1">
      <alignment horizontal="right" vertical="center"/>
    </xf>
    <xf numFmtId="49" fontId="84" fillId="7" borderId="200" xfId="41" applyNumberFormat="1" applyFont="1" applyFill="1" applyBorder="1" applyAlignment="1">
      <alignment horizontal="left" vertical="center" wrapText="1"/>
    </xf>
    <xf numFmtId="2" fontId="84" fillId="7" borderId="238" xfId="41" applyNumberFormat="1" applyFont="1" applyFill="1" applyBorder="1" applyAlignment="1">
      <alignment horizontal="right" vertical="center"/>
    </xf>
    <xf numFmtId="2" fontId="84" fillId="7" borderId="239" xfId="41" applyNumberFormat="1" applyFont="1" applyFill="1" applyBorder="1" applyAlignment="1">
      <alignment horizontal="right" vertical="center"/>
    </xf>
    <xf numFmtId="2" fontId="84" fillId="7" borderId="248" xfId="41" applyNumberFormat="1" applyFont="1" applyFill="1" applyBorder="1" applyAlignment="1">
      <alignment horizontal="right" vertical="center"/>
    </xf>
    <xf numFmtId="2" fontId="84" fillId="7" borderId="240" xfId="41" applyNumberFormat="1" applyFont="1" applyFill="1" applyBorder="1" applyAlignment="1">
      <alignment horizontal="right" vertical="center"/>
    </xf>
    <xf numFmtId="2" fontId="84" fillId="7" borderId="247" xfId="41" applyNumberFormat="1" applyFont="1" applyFill="1" applyBorder="1" applyAlignment="1">
      <alignment horizontal="right" vertical="center"/>
    </xf>
    <xf numFmtId="49" fontId="84" fillId="7" borderId="241" xfId="41" applyNumberFormat="1" applyFont="1" applyFill="1" applyBorder="1" applyAlignment="1">
      <alignment horizontal="left" vertical="center" wrapText="1"/>
    </xf>
    <xf numFmtId="2" fontId="84" fillId="7" borderId="242" xfId="41" applyNumberFormat="1" applyFont="1" applyFill="1" applyBorder="1" applyAlignment="1">
      <alignment horizontal="right" vertical="center"/>
    </xf>
    <xf numFmtId="2" fontId="84" fillId="7" borderId="243" xfId="41" applyNumberFormat="1" applyFont="1" applyFill="1" applyBorder="1" applyAlignment="1">
      <alignment horizontal="right" vertical="center"/>
    </xf>
    <xf numFmtId="2" fontId="84" fillId="7" borderId="250" xfId="41" applyNumberFormat="1" applyFont="1" applyFill="1" applyBorder="1" applyAlignment="1">
      <alignment horizontal="right" vertical="center"/>
    </xf>
    <xf numFmtId="2" fontId="84" fillId="7" borderId="244" xfId="41" applyNumberFormat="1" applyFont="1" applyFill="1" applyBorder="1" applyAlignment="1">
      <alignment horizontal="right" vertical="center"/>
    </xf>
    <xf numFmtId="2" fontId="84" fillId="7" borderId="249" xfId="41" applyNumberFormat="1" applyFont="1" applyFill="1" applyBorder="1" applyAlignment="1">
      <alignment horizontal="right" vertical="center"/>
    </xf>
    <xf numFmtId="49" fontId="84" fillId="7" borderId="234" xfId="47" applyNumberFormat="1" applyFont="1" applyFill="1" applyBorder="1" applyAlignment="1">
      <alignment horizontal="left" vertical="center" wrapText="1"/>
    </xf>
    <xf numFmtId="165" fontId="84" fillId="7" borderId="235" xfId="10" applyNumberFormat="1" applyFont="1" applyFill="1" applyBorder="1" applyAlignment="1">
      <alignment horizontal="right" vertical="center"/>
    </xf>
    <xf numFmtId="165" fontId="84" fillId="7" borderId="236" xfId="10" applyNumberFormat="1" applyFont="1" applyFill="1" applyBorder="1" applyAlignment="1">
      <alignment horizontal="right" vertical="center"/>
    </xf>
    <xf numFmtId="165" fontId="84" fillId="7" borderId="237" xfId="10" applyNumberFormat="1" applyFont="1" applyFill="1" applyBorder="1" applyAlignment="1">
      <alignment horizontal="right" vertical="center"/>
    </xf>
    <xf numFmtId="49" fontId="84" fillId="7" borderId="200" xfId="47" applyNumberFormat="1" applyFont="1" applyFill="1" applyBorder="1" applyAlignment="1">
      <alignment horizontal="left" vertical="center" wrapText="1"/>
    </xf>
    <xf numFmtId="165" fontId="84" fillId="7" borderId="238" xfId="10" applyNumberFormat="1" applyFont="1" applyFill="1" applyBorder="1" applyAlignment="1">
      <alignment horizontal="right" vertical="center"/>
    </xf>
    <xf numFmtId="165" fontId="84" fillId="7" borderId="239" xfId="10" applyNumberFormat="1" applyFont="1" applyFill="1" applyBorder="1" applyAlignment="1">
      <alignment horizontal="right" vertical="center"/>
    </xf>
    <xf numFmtId="165" fontId="84" fillId="7" borderId="240" xfId="10" applyNumberFormat="1" applyFont="1" applyFill="1" applyBorder="1" applyAlignment="1">
      <alignment horizontal="right" vertical="center"/>
    </xf>
    <xf numFmtId="49" fontId="85" fillId="7" borderId="200" xfId="47" applyNumberFormat="1" applyFont="1" applyFill="1" applyBorder="1" applyAlignment="1">
      <alignment horizontal="left" vertical="center" wrapText="1"/>
    </xf>
    <xf numFmtId="165" fontId="85" fillId="7" borderId="238" xfId="10" applyNumberFormat="1" applyFont="1" applyFill="1" applyBorder="1" applyAlignment="1">
      <alignment horizontal="right" vertical="center"/>
    </xf>
    <xf numFmtId="165" fontId="85" fillId="7" borderId="239" xfId="10" applyNumberFormat="1" applyFont="1" applyFill="1" applyBorder="1" applyAlignment="1">
      <alignment horizontal="right" vertical="center"/>
    </xf>
    <xf numFmtId="165" fontId="85" fillId="7" borderId="240" xfId="10" applyNumberFormat="1" applyFont="1" applyFill="1" applyBorder="1" applyAlignment="1">
      <alignment horizontal="right" vertical="center"/>
    </xf>
    <xf numFmtId="49" fontId="91" fillId="7" borderId="200" xfId="47" applyNumberFormat="1" applyFont="1" applyFill="1" applyBorder="1" applyAlignment="1">
      <alignment horizontal="left" vertical="center" wrapText="1"/>
    </xf>
    <xf numFmtId="165" fontId="91" fillId="7" borderId="238" xfId="10" applyNumberFormat="1" applyFont="1" applyFill="1" applyBorder="1" applyAlignment="1">
      <alignment horizontal="right" vertical="center"/>
    </xf>
    <xf numFmtId="165" fontId="91" fillId="7" borderId="239" xfId="10" applyNumberFormat="1" applyFont="1" applyFill="1" applyBorder="1" applyAlignment="1">
      <alignment horizontal="right" vertical="center"/>
    </xf>
    <xf numFmtId="165" fontId="91" fillId="7" borderId="240" xfId="10" applyNumberFormat="1" applyFont="1" applyFill="1" applyBorder="1" applyAlignment="1">
      <alignment horizontal="right" vertical="center"/>
    </xf>
    <xf numFmtId="49" fontId="84" fillId="7" borderId="241" xfId="47" applyNumberFormat="1" applyFont="1" applyFill="1" applyBorder="1" applyAlignment="1">
      <alignment horizontal="left" vertical="center" wrapText="1"/>
    </xf>
    <xf numFmtId="165" fontId="84" fillId="7" borderId="242" xfId="10" applyNumberFormat="1" applyFont="1" applyFill="1" applyBorder="1" applyAlignment="1">
      <alignment horizontal="right" vertical="center"/>
    </xf>
    <xf numFmtId="165" fontId="84" fillId="7" borderId="243" xfId="10" applyNumberFormat="1" applyFont="1" applyFill="1" applyBorder="1" applyAlignment="1">
      <alignment horizontal="right" vertical="center"/>
    </xf>
    <xf numFmtId="165" fontId="84" fillId="7" borderId="244" xfId="10" applyNumberFormat="1" applyFont="1" applyFill="1" applyBorder="1" applyAlignment="1">
      <alignment horizontal="right" vertical="center"/>
    </xf>
    <xf numFmtId="49" fontId="87" fillId="8" borderId="219" xfId="47" applyNumberFormat="1" applyFont="1" applyFill="1" applyBorder="1" applyAlignment="1">
      <alignment horizontal="center" vertical="center" wrapText="1"/>
    </xf>
    <xf numFmtId="43" fontId="86" fillId="11" borderId="219" xfId="49" applyFont="1" applyFill="1" applyBorder="1" applyAlignment="1">
      <alignment horizontal="right" vertical="center"/>
    </xf>
    <xf numFmtId="43" fontId="86" fillId="9" borderId="219" xfId="49" applyFont="1" applyFill="1" applyBorder="1" applyAlignment="1">
      <alignment horizontal="right" vertical="center"/>
    </xf>
    <xf numFmtId="43" fontId="86" fillId="9" borderId="230" xfId="49" applyFont="1" applyFill="1" applyBorder="1" applyAlignment="1">
      <alignment horizontal="right" vertical="center"/>
    </xf>
    <xf numFmtId="49" fontId="34" fillId="0" borderId="0" xfId="1" applyNumberFormat="1" applyFont="1" applyAlignment="1" applyProtection="1">
      <alignment vertical="center" wrapText="1"/>
    </xf>
    <xf numFmtId="43" fontId="84" fillId="7" borderId="235" xfId="49" applyFont="1" applyFill="1" applyBorder="1" applyAlignment="1">
      <alignment horizontal="right" vertical="center"/>
    </xf>
    <xf numFmtId="43" fontId="84" fillId="7" borderId="236" xfId="49" applyFont="1" applyFill="1" applyBorder="1" applyAlignment="1">
      <alignment horizontal="right" vertical="center"/>
    </xf>
    <xf numFmtId="43" fontId="84" fillId="7" borderId="246" xfId="49" applyFont="1" applyFill="1" applyBorder="1" applyAlignment="1">
      <alignment horizontal="right" vertical="center"/>
    </xf>
    <xf numFmtId="43" fontId="84" fillId="7" borderId="237" xfId="49" applyFont="1" applyFill="1" applyBorder="1" applyAlignment="1">
      <alignment horizontal="right" vertical="center"/>
    </xf>
    <xf numFmtId="43" fontId="84" fillId="7" borderId="238" xfId="49" applyFont="1" applyFill="1" applyBorder="1" applyAlignment="1">
      <alignment horizontal="right" vertical="center"/>
    </xf>
    <xf numFmtId="43" fontId="84" fillId="7" borderId="239" xfId="49" applyFont="1" applyFill="1" applyBorder="1" applyAlignment="1">
      <alignment horizontal="right" vertical="center"/>
    </xf>
    <xf numFmtId="43" fontId="84" fillId="7" borderId="248" xfId="49" applyFont="1" applyFill="1" applyBorder="1" applyAlignment="1">
      <alignment horizontal="right" vertical="center"/>
    </xf>
    <xf numFmtId="43" fontId="84" fillId="7" borderId="240" xfId="49" applyFont="1" applyFill="1" applyBorder="1" applyAlignment="1">
      <alignment horizontal="right" vertical="center"/>
    </xf>
    <xf numFmtId="43" fontId="85" fillId="7" borderId="238" xfId="49" applyFont="1" applyFill="1" applyBorder="1" applyAlignment="1">
      <alignment horizontal="right" vertical="center"/>
    </xf>
    <xf numFmtId="43" fontId="85" fillId="7" borderId="239" xfId="49" applyFont="1" applyFill="1" applyBorder="1" applyAlignment="1">
      <alignment horizontal="right" vertical="center"/>
    </xf>
    <xf numFmtId="43" fontId="85" fillId="7" borderId="248" xfId="49" applyFont="1" applyFill="1" applyBorder="1" applyAlignment="1">
      <alignment horizontal="right" vertical="center"/>
    </xf>
    <xf numFmtId="43" fontId="85" fillId="7" borderId="240" xfId="49" applyFont="1" applyFill="1" applyBorder="1" applyAlignment="1">
      <alignment horizontal="right" vertical="center"/>
    </xf>
    <xf numFmtId="43" fontId="91" fillId="7" borderId="238" xfId="49" applyFont="1" applyFill="1" applyBorder="1" applyAlignment="1">
      <alignment horizontal="right" vertical="center"/>
    </xf>
    <xf numFmtId="43" fontId="91" fillId="7" borderId="239" xfId="49" applyFont="1" applyFill="1" applyBorder="1" applyAlignment="1">
      <alignment horizontal="right" vertical="center"/>
    </xf>
    <xf numFmtId="43" fontId="91" fillId="7" borderId="248" xfId="49" applyFont="1" applyFill="1" applyBorder="1" applyAlignment="1">
      <alignment horizontal="right" vertical="center"/>
    </xf>
    <xf numFmtId="43" fontId="91" fillId="7" borderId="240" xfId="49" applyFont="1" applyFill="1" applyBorder="1" applyAlignment="1">
      <alignment horizontal="right" vertical="center"/>
    </xf>
    <xf numFmtId="43" fontId="84" fillId="7" borderId="242" xfId="49" applyFont="1" applyFill="1" applyBorder="1" applyAlignment="1">
      <alignment horizontal="right" vertical="center"/>
    </xf>
    <xf numFmtId="43" fontId="84" fillId="7" borderId="243" xfId="49" applyFont="1" applyFill="1" applyBorder="1" applyAlignment="1">
      <alignment horizontal="right" vertical="center"/>
    </xf>
    <xf numFmtId="43" fontId="84" fillId="7" borderId="250" xfId="49" applyFont="1" applyFill="1" applyBorder="1" applyAlignment="1">
      <alignment horizontal="right" vertical="center"/>
    </xf>
    <xf numFmtId="43" fontId="84" fillId="7" borderId="244" xfId="49" applyFont="1" applyFill="1" applyBorder="1" applyAlignment="1">
      <alignment horizontal="right" vertical="center"/>
    </xf>
    <xf numFmtId="49" fontId="95" fillId="7" borderId="251" xfId="45" applyNumberFormat="1" applyFont="1" applyFill="1" applyBorder="1" applyAlignment="1">
      <alignment horizontal="left" vertical="center" wrapText="1"/>
    </xf>
    <xf numFmtId="43" fontId="95" fillId="7" borderId="251" xfId="42" applyFont="1" applyFill="1" applyBorder="1" applyAlignment="1">
      <alignment horizontal="right" vertical="center"/>
    </xf>
    <xf numFmtId="43" fontId="89" fillId="7" borderId="251" xfId="42" applyFont="1" applyFill="1" applyBorder="1" applyAlignment="1">
      <alignment horizontal="right" vertical="center"/>
    </xf>
    <xf numFmtId="49" fontId="95" fillId="7" borderId="252" xfId="45" applyNumberFormat="1" applyFont="1" applyFill="1" applyBorder="1" applyAlignment="1">
      <alignment horizontal="left" vertical="center" wrapText="1"/>
    </xf>
    <xf numFmtId="43" fontId="95" fillId="7" borderId="252" xfId="42" applyFont="1" applyFill="1" applyBorder="1" applyAlignment="1">
      <alignment horizontal="right" vertical="center"/>
    </xf>
    <xf numFmtId="43" fontId="89" fillId="7" borderId="252" xfId="42" applyFont="1" applyFill="1" applyBorder="1" applyAlignment="1">
      <alignment horizontal="right" vertical="center"/>
    </xf>
    <xf numFmtId="49" fontId="95" fillId="7" borderId="253" xfId="45" applyNumberFormat="1" applyFont="1" applyFill="1" applyBorder="1" applyAlignment="1">
      <alignment horizontal="left" vertical="center" wrapText="1"/>
    </xf>
    <xf numFmtId="43" fontId="95" fillId="7" borderId="253" xfId="42" applyFont="1" applyFill="1" applyBorder="1" applyAlignment="1">
      <alignment horizontal="right" vertical="center"/>
    </xf>
    <xf numFmtId="43" fontId="89" fillId="7" borderId="253" xfId="42" applyFont="1" applyFill="1" applyBorder="1" applyAlignment="1">
      <alignment horizontal="right" vertical="center"/>
    </xf>
    <xf numFmtId="43" fontId="99" fillId="7" borderId="251" xfId="42" applyFont="1" applyFill="1" applyBorder="1" applyAlignment="1">
      <alignment horizontal="right" vertical="center"/>
    </xf>
    <xf numFmtId="43" fontId="100" fillId="7" borderId="251" xfId="42" applyFont="1" applyFill="1" applyBorder="1" applyAlignment="1">
      <alignment horizontal="right" vertical="center"/>
    </xf>
    <xf numFmtId="43" fontId="99" fillId="7" borderId="252" xfId="42" applyFont="1" applyFill="1" applyBorder="1" applyAlignment="1">
      <alignment horizontal="right" vertical="center"/>
    </xf>
    <xf numFmtId="43" fontId="100" fillId="7" borderId="252" xfId="42" applyFont="1" applyFill="1" applyBorder="1" applyAlignment="1">
      <alignment horizontal="right" vertical="center"/>
    </xf>
    <xf numFmtId="43" fontId="99" fillId="7" borderId="253" xfId="42" applyFont="1" applyFill="1" applyBorder="1" applyAlignment="1">
      <alignment horizontal="right" vertical="center"/>
    </xf>
    <xf numFmtId="43" fontId="100" fillId="7" borderId="253" xfId="42" applyFont="1" applyFill="1" applyBorder="1" applyAlignment="1">
      <alignment horizontal="right" vertical="center"/>
    </xf>
    <xf numFmtId="49" fontId="84" fillId="7" borderId="192" xfId="45" applyNumberFormat="1" applyFont="1" applyFill="1" applyBorder="1" applyAlignment="1">
      <alignment horizontal="left" vertical="center" wrapText="1"/>
    </xf>
    <xf numFmtId="165" fontId="84" fillId="7" borderId="192" xfId="42" applyNumberFormat="1" applyFont="1" applyFill="1" applyBorder="1" applyAlignment="1">
      <alignment horizontal="right" vertical="center"/>
    </xf>
    <xf numFmtId="165" fontId="86" fillId="7" borderId="192" xfId="42" applyNumberFormat="1" applyFont="1" applyFill="1" applyBorder="1" applyAlignment="1">
      <alignment horizontal="right" vertical="center"/>
    </xf>
    <xf numFmtId="49" fontId="84" fillId="7" borderId="233" xfId="45" applyNumberFormat="1" applyFont="1" applyFill="1" applyBorder="1" applyAlignment="1">
      <alignment horizontal="left" vertical="center" wrapText="1"/>
    </xf>
    <xf numFmtId="165" fontId="84" fillId="7" borderId="233" xfId="42" applyNumberFormat="1" applyFont="1" applyFill="1" applyBorder="1" applyAlignment="1">
      <alignment horizontal="right" vertical="center"/>
    </xf>
    <xf numFmtId="165" fontId="86" fillId="7" borderId="233" xfId="42" applyNumberFormat="1" applyFont="1" applyFill="1" applyBorder="1" applyAlignment="1">
      <alignment horizontal="right" vertical="center"/>
    </xf>
    <xf numFmtId="49" fontId="84" fillId="7" borderId="256" xfId="45" applyNumberFormat="1" applyFont="1" applyFill="1" applyBorder="1" applyAlignment="1">
      <alignment horizontal="left" vertical="center" wrapText="1"/>
    </xf>
    <xf numFmtId="165" fontId="84" fillId="7" borderId="256" xfId="42" applyNumberFormat="1" applyFont="1" applyFill="1" applyBorder="1" applyAlignment="1">
      <alignment horizontal="right" vertical="center"/>
    </xf>
    <xf numFmtId="165" fontId="86" fillId="7" borderId="256" xfId="42" applyNumberFormat="1" applyFont="1" applyFill="1" applyBorder="1" applyAlignment="1">
      <alignment horizontal="right" vertical="center"/>
    </xf>
    <xf numFmtId="49" fontId="95" fillId="7" borderId="192" xfId="45" applyNumberFormat="1" applyFont="1" applyFill="1" applyBorder="1" applyAlignment="1">
      <alignment horizontal="left" vertical="center" wrapText="1"/>
    </xf>
    <xf numFmtId="165" fontId="95" fillId="7" borderId="192" xfId="42" applyNumberFormat="1" applyFont="1" applyFill="1" applyBorder="1" applyAlignment="1">
      <alignment horizontal="right" vertical="center"/>
    </xf>
    <xf numFmtId="165" fontId="99" fillId="7" borderId="192" xfId="42" applyNumberFormat="1" applyFont="1" applyFill="1" applyBorder="1" applyAlignment="1">
      <alignment horizontal="right" vertical="center"/>
    </xf>
    <xf numFmtId="165" fontId="89" fillId="7" borderId="192" xfId="42" applyNumberFormat="1" applyFont="1" applyFill="1" applyBorder="1" applyAlignment="1">
      <alignment horizontal="right" vertical="center"/>
    </xf>
    <xf numFmtId="165" fontId="100" fillId="7" borderId="192" xfId="42" applyNumberFormat="1" applyFont="1" applyFill="1" applyBorder="1" applyAlignment="1">
      <alignment horizontal="right" vertical="center"/>
    </xf>
    <xf numFmtId="49" fontId="95" fillId="7" borderId="233" xfId="45" applyNumberFormat="1" applyFont="1" applyFill="1" applyBorder="1" applyAlignment="1">
      <alignment horizontal="left" vertical="center" wrapText="1"/>
    </xf>
    <xf numFmtId="165" fontId="95" fillId="7" borderId="233" xfId="42" applyNumberFormat="1" applyFont="1" applyFill="1" applyBorder="1" applyAlignment="1">
      <alignment horizontal="right" vertical="center"/>
    </xf>
    <xf numFmtId="165" fontId="99" fillId="7" borderId="233" xfId="42" applyNumberFormat="1" applyFont="1" applyFill="1" applyBorder="1" applyAlignment="1">
      <alignment horizontal="right" vertical="center"/>
    </xf>
    <xf numFmtId="165" fontId="89" fillId="7" borderId="233" xfId="42" applyNumberFormat="1" applyFont="1" applyFill="1" applyBorder="1" applyAlignment="1">
      <alignment horizontal="right" vertical="center"/>
    </xf>
    <xf numFmtId="165" fontId="100" fillId="7" borderId="233" xfId="42" applyNumberFormat="1" applyFont="1" applyFill="1" applyBorder="1" applyAlignment="1">
      <alignment horizontal="right" vertical="center"/>
    </xf>
    <xf numFmtId="49" fontId="95" fillId="7" borderId="256" xfId="45" applyNumberFormat="1" applyFont="1" applyFill="1" applyBorder="1" applyAlignment="1">
      <alignment horizontal="left" vertical="center" wrapText="1"/>
    </xf>
    <xf numFmtId="165" fontId="95" fillId="7" borderId="256" xfId="42" applyNumberFormat="1" applyFont="1" applyFill="1" applyBorder="1" applyAlignment="1">
      <alignment horizontal="right" vertical="center"/>
    </xf>
    <xf numFmtId="165" fontId="99" fillId="7" borderId="256" xfId="42" applyNumberFormat="1" applyFont="1" applyFill="1" applyBorder="1" applyAlignment="1">
      <alignment horizontal="right" vertical="center"/>
    </xf>
    <xf numFmtId="165" fontId="89" fillId="7" borderId="256" xfId="42" applyNumberFormat="1" applyFont="1" applyFill="1" applyBorder="1" applyAlignment="1">
      <alignment horizontal="right" vertical="center"/>
    </xf>
    <xf numFmtId="165" fontId="100" fillId="7" borderId="256" xfId="42" applyNumberFormat="1" applyFont="1" applyFill="1" applyBorder="1" applyAlignment="1">
      <alignment horizontal="right" vertical="center"/>
    </xf>
    <xf numFmtId="49" fontId="84" fillId="7" borderId="251" xfId="45" applyNumberFormat="1" applyFont="1" applyFill="1" applyBorder="1" applyAlignment="1">
      <alignment horizontal="left" vertical="center" wrapText="1"/>
    </xf>
    <xf numFmtId="165" fontId="95" fillId="7" borderId="251" xfId="42" applyNumberFormat="1" applyFont="1" applyFill="1" applyBorder="1" applyAlignment="1">
      <alignment horizontal="right" vertical="center"/>
    </xf>
    <xf numFmtId="165" fontId="99" fillId="7" borderId="251" xfId="42" applyNumberFormat="1" applyFont="1" applyFill="1" applyBorder="1" applyAlignment="1">
      <alignment horizontal="right" vertical="center"/>
    </xf>
    <xf numFmtId="165" fontId="89" fillId="7" borderId="251" xfId="42" applyNumberFormat="1" applyFont="1" applyFill="1" applyBorder="1" applyAlignment="1">
      <alignment horizontal="right" vertical="center"/>
    </xf>
    <xf numFmtId="165" fontId="100" fillId="7" borderId="251" xfId="42" applyNumberFormat="1" applyFont="1" applyFill="1" applyBorder="1" applyAlignment="1">
      <alignment horizontal="right" vertical="center"/>
    </xf>
    <xf numFmtId="49" fontId="84" fillId="7" borderId="252" xfId="45" applyNumberFormat="1" applyFont="1" applyFill="1" applyBorder="1" applyAlignment="1">
      <alignment horizontal="left" vertical="center" wrapText="1"/>
    </xf>
    <xf numFmtId="165" fontId="95" fillId="7" borderId="252" xfId="42" applyNumberFormat="1" applyFont="1" applyFill="1" applyBorder="1" applyAlignment="1">
      <alignment horizontal="right" vertical="center"/>
    </xf>
    <xf numFmtId="165" fontId="99" fillId="7" borderId="252" xfId="42" applyNumberFormat="1" applyFont="1" applyFill="1" applyBorder="1" applyAlignment="1">
      <alignment horizontal="right" vertical="center"/>
    </xf>
    <xf numFmtId="165" fontId="89" fillId="7" borderId="252" xfId="42" applyNumberFormat="1" applyFont="1" applyFill="1" applyBorder="1" applyAlignment="1">
      <alignment horizontal="right" vertical="center"/>
    </xf>
    <xf numFmtId="165" fontId="100" fillId="7" borderId="252" xfId="42" applyNumberFormat="1" applyFont="1" applyFill="1" applyBorder="1" applyAlignment="1">
      <alignment horizontal="right" vertical="center"/>
    </xf>
    <xf numFmtId="49" fontId="84" fillId="7" borderId="253" xfId="45" applyNumberFormat="1" applyFont="1" applyFill="1" applyBorder="1" applyAlignment="1">
      <alignment horizontal="left" vertical="center" wrapText="1"/>
    </xf>
    <xf numFmtId="165" fontId="95" fillId="7" borderId="253" xfId="42" applyNumberFormat="1" applyFont="1" applyFill="1" applyBorder="1" applyAlignment="1">
      <alignment horizontal="right" vertical="center"/>
    </xf>
    <xf numFmtId="165" fontId="99" fillId="7" borderId="253" xfId="42" applyNumberFormat="1" applyFont="1" applyFill="1" applyBorder="1" applyAlignment="1">
      <alignment horizontal="right" vertical="center"/>
    </xf>
    <xf numFmtId="165" fontId="89" fillId="7" borderId="253" xfId="42" applyNumberFormat="1" applyFont="1" applyFill="1" applyBorder="1" applyAlignment="1">
      <alignment horizontal="right" vertical="center"/>
    </xf>
    <xf numFmtId="165" fontId="100" fillId="7" borderId="253" xfId="42" applyNumberFormat="1" applyFont="1" applyFill="1" applyBorder="1" applyAlignment="1">
      <alignment horizontal="right" vertical="center"/>
    </xf>
    <xf numFmtId="49" fontId="84" fillId="7" borderId="257" xfId="45" applyNumberFormat="1" applyFont="1" applyFill="1" applyBorder="1" applyAlignment="1">
      <alignment horizontal="left" vertical="center" wrapText="1"/>
    </xf>
    <xf numFmtId="49" fontId="84" fillId="7" borderId="232" xfId="45" applyNumberFormat="1" applyFont="1" applyFill="1" applyBorder="1" applyAlignment="1">
      <alignment horizontal="left" vertical="center" wrapText="1"/>
    </xf>
    <xf numFmtId="49" fontId="84" fillId="7" borderId="258" xfId="45" applyNumberFormat="1" applyFont="1" applyFill="1" applyBorder="1" applyAlignment="1">
      <alignment horizontal="left" vertical="center" wrapText="1"/>
    </xf>
    <xf numFmtId="165" fontId="95" fillId="7" borderId="235" xfId="42" applyNumberFormat="1" applyFont="1" applyFill="1" applyBorder="1" applyAlignment="1">
      <alignment horizontal="right" vertical="center"/>
    </xf>
    <xf numFmtId="165" fontId="95" fillId="7" borderId="236" xfId="42" applyNumberFormat="1" applyFont="1" applyFill="1" applyBorder="1" applyAlignment="1">
      <alignment horizontal="right" vertical="center"/>
    </xf>
    <xf numFmtId="165" fontId="89" fillId="7" borderId="236" xfId="42" applyNumberFormat="1" applyFont="1" applyFill="1" applyBorder="1" applyAlignment="1">
      <alignment horizontal="right" vertical="center"/>
    </xf>
    <xf numFmtId="165" fontId="89" fillId="7" borderId="237" xfId="42" applyNumberFormat="1" applyFont="1" applyFill="1" applyBorder="1" applyAlignment="1">
      <alignment horizontal="right" vertical="center"/>
    </xf>
    <xf numFmtId="165" fontId="95" fillId="7" borderId="245" xfId="42" applyNumberFormat="1" applyFont="1" applyFill="1" applyBorder="1" applyAlignment="1">
      <alignment horizontal="right" vertical="center"/>
    </xf>
    <xf numFmtId="165" fontId="89" fillId="7" borderId="246" xfId="42" applyNumberFormat="1" applyFont="1" applyFill="1" applyBorder="1" applyAlignment="1">
      <alignment horizontal="right" vertical="center"/>
    </xf>
    <xf numFmtId="165" fontId="89" fillId="7" borderId="235" xfId="42" applyNumberFormat="1" applyFont="1" applyFill="1" applyBorder="1" applyAlignment="1">
      <alignment horizontal="right" vertical="center"/>
    </xf>
    <xf numFmtId="165" fontId="95" fillId="7" borderId="238" xfId="42" applyNumberFormat="1" applyFont="1" applyFill="1" applyBorder="1" applyAlignment="1">
      <alignment horizontal="right" vertical="center"/>
    </xf>
    <xf numFmtId="165" fontId="95" fillId="7" borderId="239" xfId="42" applyNumberFormat="1" applyFont="1" applyFill="1" applyBorder="1" applyAlignment="1">
      <alignment horizontal="right" vertical="center"/>
    </xf>
    <xf numFmtId="165" fontId="89" fillId="7" borderId="239" xfId="42" applyNumberFormat="1" applyFont="1" applyFill="1" applyBorder="1" applyAlignment="1">
      <alignment horizontal="right" vertical="center"/>
    </xf>
    <xf numFmtId="165" fontId="89" fillId="7" borderId="240" xfId="42" applyNumberFormat="1" applyFont="1" applyFill="1" applyBorder="1" applyAlignment="1">
      <alignment horizontal="right" vertical="center"/>
    </xf>
    <xf numFmtId="165" fontId="95" fillId="7" borderId="247" xfId="42" applyNumberFormat="1" applyFont="1" applyFill="1" applyBorder="1" applyAlignment="1">
      <alignment horizontal="right" vertical="center"/>
    </xf>
    <xf numFmtId="165" fontId="89" fillId="7" borderId="248" xfId="42" applyNumberFormat="1" applyFont="1" applyFill="1" applyBorder="1" applyAlignment="1">
      <alignment horizontal="right" vertical="center"/>
    </xf>
    <xf numFmtId="165" fontId="89" fillId="7" borderId="238" xfId="42" applyNumberFormat="1" applyFont="1" applyFill="1" applyBorder="1" applyAlignment="1">
      <alignment horizontal="right" vertical="center"/>
    </xf>
    <xf numFmtId="165" fontId="95" fillId="7" borderId="242" xfId="42" applyNumberFormat="1" applyFont="1" applyFill="1" applyBorder="1" applyAlignment="1">
      <alignment horizontal="right" vertical="center"/>
    </xf>
    <xf numFmtId="165" fontId="95" fillId="7" borderId="243" xfId="42" applyNumberFormat="1" applyFont="1" applyFill="1" applyBorder="1" applyAlignment="1">
      <alignment horizontal="right" vertical="center"/>
    </xf>
    <xf numFmtId="165" fontId="89" fillId="7" borderId="243" xfId="42" applyNumberFormat="1" applyFont="1" applyFill="1" applyBorder="1" applyAlignment="1">
      <alignment horizontal="right" vertical="center"/>
    </xf>
    <xf numFmtId="165" fontId="89" fillId="7" borderId="244" xfId="42" applyNumberFormat="1" applyFont="1" applyFill="1" applyBorder="1" applyAlignment="1">
      <alignment horizontal="right" vertical="center"/>
    </xf>
    <xf numFmtId="165" fontId="95" fillId="7" borderId="249" xfId="42" applyNumberFormat="1" applyFont="1" applyFill="1" applyBorder="1" applyAlignment="1">
      <alignment horizontal="right" vertical="center"/>
    </xf>
    <xf numFmtId="165" fontId="89" fillId="7" borderId="250" xfId="42" applyNumberFormat="1" applyFont="1" applyFill="1" applyBorder="1" applyAlignment="1">
      <alignment horizontal="right" vertical="center"/>
    </xf>
    <xf numFmtId="165" fontId="89" fillId="7" borderId="242" xfId="42" applyNumberFormat="1" applyFont="1" applyFill="1" applyBorder="1" applyAlignment="1">
      <alignment horizontal="right" vertical="center"/>
    </xf>
    <xf numFmtId="43" fontId="95" fillId="7" borderId="235" xfId="42" applyNumberFormat="1" applyFont="1" applyFill="1" applyBorder="1" applyAlignment="1">
      <alignment horizontal="right" vertical="center"/>
    </xf>
    <xf numFmtId="43" fontId="95" fillId="7" borderId="236" xfId="42" applyNumberFormat="1" applyFont="1" applyFill="1" applyBorder="1" applyAlignment="1">
      <alignment horizontal="right" vertical="center"/>
    </xf>
    <xf numFmtId="43" fontId="89" fillId="7" borderId="245" xfId="42" applyNumberFormat="1" applyFont="1" applyFill="1" applyBorder="1" applyAlignment="1">
      <alignment horizontal="right" vertical="center"/>
    </xf>
    <xf numFmtId="43" fontId="89" fillId="7" borderId="237" xfId="42" applyNumberFormat="1" applyFont="1" applyFill="1" applyBorder="1" applyAlignment="1">
      <alignment horizontal="right" vertical="center"/>
    </xf>
    <xf numFmtId="43" fontId="95" fillId="7" borderId="238" xfId="42" applyNumberFormat="1" applyFont="1" applyFill="1" applyBorder="1" applyAlignment="1">
      <alignment horizontal="right" vertical="center"/>
    </xf>
    <xf numFmtId="43" fontId="95" fillId="7" borderId="239" xfId="42" applyNumberFormat="1" applyFont="1" applyFill="1" applyBorder="1" applyAlignment="1">
      <alignment horizontal="right" vertical="center"/>
    </xf>
    <xf numFmtId="43" fontId="89" fillId="7" borderId="247" xfId="42" applyNumberFormat="1" applyFont="1" applyFill="1" applyBorder="1" applyAlignment="1">
      <alignment horizontal="right" vertical="center"/>
    </xf>
    <xf numFmtId="43" fontId="89" fillId="7" borderId="240" xfId="42" applyNumberFormat="1" applyFont="1" applyFill="1" applyBorder="1" applyAlignment="1">
      <alignment horizontal="right" vertical="center"/>
    </xf>
    <xf numFmtId="43" fontId="95" fillId="7" borderId="242" xfId="42" applyNumberFormat="1" applyFont="1" applyFill="1" applyBorder="1" applyAlignment="1">
      <alignment horizontal="right" vertical="center"/>
    </xf>
    <xf numFmtId="43" fontId="95" fillId="7" borderId="243" xfId="42" applyNumberFormat="1" applyFont="1" applyFill="1" applyBorder="1" applyAlignment="1">
      <alignment horizontal="right" vertical="center"/>
    </xf>
    <xf numFmtId="43" fontId="95" fillId="7" borderId="259" xfId="42" applyNumberFormat="1" applyFont="1" applyFill="1" applyBorder="1" applyAlignment="1">
      <alignment horizontal="right" vertical="center"/>
    </xf>
    <xf numFmtId="43" fontId="95" fillId="7" borderId="260" xfId="42" applyNumberFormat="1" applyFont="1" applyFill="1" applyBorder="1" applyAlignment="1">
      <alignment horizontal="right" vertical="center"/>
    </xf>
    <xf numFmtId="43" fontId="89" fillId="7" borderId="249" xfId="42" applyNumberFormat="1" applyFont="1" applyFill="1" applyBorder="1" applyAlignment="1">
      <alignment horizontal="right" vertical="center"/>
    </xf>
    <xf numFmtId="43" fontId="89" fillId="7" borderId="244" xfId="42" applyNumberFormat="1" applyFont="1" applyFill="1" applyBorder="1" applyAlignment="1">
      <alignment horizontal="right" vertical="center"/>
    </xf>
    <xf numFmtId="43" fontId="95" fillId="7" borderId="235" xfId="42" applyFont="1" applyFill="1" applyBorder="1" applyAlignment="1">
      <alignment horizontal="right" vertical="center"/>
    </xf>
    <xf numFmtId="43" fontId="95" fillId="7" borderId="236" xfId="42" applyFont="1" applyFill="1" applyBorder="1" applyAlignment="1">
      <alignment horizontal="right" vertical="center"/>
    </xf>
    <xf numFmtId="43" fontId="99" fillId="7" borderId="236" xfId="42" applyFont="1" applyFill="1" applyBorder="1" applyAlignment="1">
      <alignment horizontal="right" vertical="center"/>
    </xf>
    <xf numFmtId="43" fontId="89" fillId="7" borderId="236" xfId="42" applyFont="1" applyFill="1" applyBorder="1" applyAlignment="1">
      <alignment horizontal="right" vertical="center"/>
    </xf>
    <xf numFmtId="43" fontId="100" fillId="7" borderId="237" xfId="42" applyFont="1" applyFill="1" applyBorder="1" applyAlignment="1">
      <alignment horizontal="right" vertical="center"/>
    </xf>
    <xf numFmtId="43" fontId="89" fillId="7" borderId="235" xfId="42" applyFont="1" applyFill="1" applyBorder="1" applyAlignment="1">
      <alignment horizontal="right" vertical="center"/>
    </xf>
    <xf numFmtId="43" fontId="95" fillId="7" borderId="238" xfId="42" applyFont="1" applyFill="1" applyBorder="1" applyAlignment="1">
      <alignment horizontal="right" vertical="center"/>
    </xf>
    <xf numFmtId="43" fontId="95" fillId="7" borderId="239" xfId="42" applyFont="1" applyFill="1" applyBorder="1" applyAlignment="1">
      <alignment horizontal="right" vertical="center"/>
    </xf>
    <xf numFmtId="43" fontId="99" fillId="7" borderId="239" xfId="42" applyFont="1" applyFill="1" applyBorder="1" applyAlignment="1">
      <alignment horizontal="right" vertical="center"/>
    </xf>
    <xf numFmtId="43" fontId="89" fillId="7" borderId="239" xfId="42" applyFont="1" applyFill="1" applyBorder="1" applyAlignment="1">
      <alignment horizontal="right" vertical="center"/>
    </xf>
    <xf numFmtId="43" fontId="100" fillId="7" borderId="240" xfId="42" applyFont="1" applyFill="1" applyBorder="1" applyAlignment="1">
      <alignment horizontal="right" vertical="center"/>
    </xf>
    <xf numFmtId="43" fontId="89" fillId="7" borderId="238" xfId="42" applyFont="1" applyFill="1" applyBorder="1" applyAlignment="1">
      <alignment horizontal="right" vertical="center"/>
    </xf>
    <xf numFmtId="43" fontId="95" fillId="7" borderId="242" xfId="42" applyFont="1" applyFill="1" applyBorder="1" applyAlignment="1">
      <alignment horizontal="right" vertical="center"/>
    </xf>
    <xf numFmtId="43" fontId="95" fillId="7" borderId="243" xfId="42" applyFont="1" applyFill="1" applyBorder="1" applyAlignment="1">
      <alignment horizontal="right" vertical="center"/>
    </xf>
    <xf numFmtId="43" fontId="99" fillId="7" borderId="243" xfId="42" applyFont="1" applyFill="1" applyBorder="1" applyAlignment="1">
      <alignment horizontal="right" vertical="center"/>
    </xf>
    <xf numFmtId="43" fontId="89" fillId="7" borderId="243" xfId="42" applyFont="1" applyFill="1" applyBorder="1" applyAlignment="1">
      <alignment horizontal="right" vertical="center"/>
    </xf>
    <xf numFmtId="43" fontId="100" fillId="7" borderId="244" xfId="42" applyFont="1" applyFill="1" applyBorder="1" applyAlignment="1">
      <alignment horizontal="right" vertical="center"/>
    </xf>
    <xf numFmtId="43" fontId="89" fillId="7" borderId="242" xfId="42" applyFont="1" applyFill="1" applyBorder="1" applyAlignment="1">
      <alignment horizontal="right" vertical="center"/>
    </xf>
    <xf numFmtId="0" fontId="9" fillId="0" borderId="0" xfId="16" applyFill="1"/>
    <xf numFmtId="0" fontId="47" fillId="0" borderId="0" xfId="48" applyFont="1" applyAlignment="1">
      <alignment horizontal="center" vertical="top"/>
    </xf>
    <xf numFmtId="0" fontId="18" fillId="0" borderId="0" xfId="48" applyFont="1" applyAlignment="1">
      <alignment horizontal="justify" vertical="top"/>
    </xf>
    <xf numFmtId="49" fontId="87" fillId="8" borderId="199" xfId="50" applyNumberFormat="1" applyFont="1" applyFill="1" applyBorder="1" applyAlignment="1">
      <alignment horizontal="center" vertical="center" wrapText="1"/>
    </xf>
    <xf numFmtId="49" fontId="81" fillId="7" borderId="0" xfId="45" applyNumberFormat="1" applyFont="1" applyFill="1" applyAlignment="1">
      <alignment horizontal="left" vertical="center" wrapText="1"/>
    </xf>
    <xf numFmtId="49" fontId="87" fillId="8" borderId="199" xfId="45" applyNumberFormat="1" applyFont="1" applyFill="1" applyBorder="1" applyAlignment="1">
      <alignment horizontal="center" vertical="center" wrapText="1"/>
    </xf>
    <xf numFmtId="0" fontId="47" fillId="0" borderId="0" xfId="15" applyFont="1" applyFill="1" applyAlignment="1"/>
    <xf numFmtId="0" fontId="48" fillId="0" borderId="0" xfId="15" applyFont="1" applyFill="1" applyAlignment="1">
      <alignment wrapText="1"/>
    </xf>
    <xf numFmtId="0" fontId="48" fillId="0" borderId="0" xfId="15" applyFont="1" applyAlignment="1">
      <alignment wrapText="1"/>
    </xf>
    <xf numFmtId="0" fontId="48" fillId="0" borderId="0" xfId="15" applyFont="1"/>
    <xf numFmtId="0" fontId="39" fillId="0" borderId="0" xfId="15" applyFont="1" applyFill="1"/>
    <xf numFmtId="0" fontId="49" fillId="0" borderId="0" xfId="15" applyFont="1" applyFill="1" applyAlignment="1"/>
    <xf numFmtId="0" fontId="48" fillId="0" borderId="0" xfId="15" applyFont="1" applyFill="1" applyAlignment="1"/>
    <xf numFmtId="0" fontId="48" fillId="0" borderId="0" xfId="15" applyFont="1" applyAlignment="1"/>
    <xf numFmtId="0" fontId="39" fillId="0" borderId="0" xfId="15" applyFont="1"/>
    <xf numFmtId="0" fontId="36" fillId="0" borderId="0" xfId="15" applyFont="1" applyFill="1" applyAlignment="1">
      <alignment wrapText="1"/>
    </xf>
    <xf numFmtId="0" fontId="36" fillId="0" borderId="0" xfId="15" applyFont="1" applyAlignment="1">
      <alignment wrapText="1"/>
    </xf>
    <xf numFmtId="0" fontId="39" fillId="0" borderId="0" xfId="15" applyFont="1" applyAlignment="1">
      <alignment wrapText="1"/>
    </xf>
    <xf numFmtId="0" fontId="51" fillId="0" borderId="0" xfId="15" applyFont="1" applyFill="1" applyAlignment="1">
      <alignment horizontal="left"/>
    </xf>
    <xf numFmtId="0" fontId="114" fillId="0" borderId="0" xfId="15" applyFont="1" applyFill="1" applyAlignment="1">
      <alignment wrapText="1"/>
    </xf>
    <xf numFmtId="0" fontId="48" fillId="0" borderId="0" xfId="15" applyFont="1" applyFill="1"/>
    <xf numFmtId="0" fontId="55" fillId="0" borderId="0" xfId="15" applyFont="1" applyFill="1" applyAlignment="1">
      <alignment horizontal="left" vertical="center"/>
    </xf>
    <xf numFmtId="0" fontId="58" fillId="0" borderId="0" xfId="15" applyFont="1"/>
    <xf numFmtId="0" fontId="39" fillId="0" borderId="119" xfId="15" applyFont="1" applyBorder="1" applyAlignment="1">
      <alignment horizontal="left" vertical="center" wrapText="1"/>
    </xf>
    <xf numFmtId="0" fontId="39" fillId="0" borderId="120" xfId="15" applyFont="1" applyBorder="1" applyAlignment="1">
      <alignment horizontal="left" vertical="center" wrapText="1"/>
    </xf>
    <xf numFmtId="0" fontId="39" fillId="0" borderId="121" xfId="15" applyFont="1" applyBorder="1" applyAlignment="1">
      <alignment horizontal="left" vertical="center" wrapText="1"/>
    </xf>
    <xf numFmtId="0" fontId="39" fillId="0" borderId="119" xfId="15" applyFont="1" applyFill="1" applyBorder="1" applyAlignment="1">
      <alignment vertical="center" wrapText="1"/>
    </xf>
    <xf numFmtId="0" fontId="39" fillId="0" borderId="120" xfId="15" applyFont="1" applyFill="1" applyBorder="1" applyAlignment="1">
      <alignment vertical="center" wrapText="1"/>
    </xf>
    <xf numFmtId="0" fontId="39" fillId="0" borderId="121" xfId="15" applyFont="1" applyBorder="1" applyAlignment="1">
      <alignment vertical="center" wrapText="1"/>
    </xf>
    <xf numFmtId="0" fontId="39" fillId="0" borderId="122" xfId="15" applyFont="1" applyBorder="1" applyAlignment="1">
      <alignment vertical="center" wrapText="1"/>
    </xf>
    <xf numFmtId="0" fontId="39" fillId="0" borderId="121" xfId="15" applyFont="1" applyFill="1" applyBorder="1" applyAlignment="1">
      <alignment vertical="center" wrapText="1"/>
    </xf>
    <xf numFmtId="0" fontId="39" fillId="0" borderId="122" xfId="15" applyFont="1" applyFill="1" applyBorder="1" applyAlignment="1">
      <alignment vertical="center" wrapText="1"/>
    </xf>
    <xf numFmtId="0" fontId="39" fillId="0" borderId="123" xfId="15" applyFont="1" applyBorder="1" applyAlignment="1">
      <alignment horizontal="left" vertical="center" wrapText="1"/>
    </xf>
    <xf numFmtId="0" fontId="39" fillId="0" borderId="124" xfId="15" applyFont="1" applyBorder="1" applyAlignment="1">
      <alignment horizontal="left" vertical="center" wrapText="1"/>
    </xf>
    <xf numFmtId="0" fontId="39" fillId="0" borderId="1" xfId="15" applyFont="1" applyBorder="1" applyAlignment="1">
      <alignment horizontal="left" vertical="center" wrapText="1"/>
    </xf>
    <xf numFmtId="0" fontId="39" fillId="0" borderId="123" xfId="15" applyFont="1" applyFill="1" applyBorder="1" applyAlignment="1">
      <alignment vertical="center" wrapText="1"/>
    </xf>
    <xf numFmtId="0" fontId="39" fillId="0" borderId="124" xfId="15" applyFont="1" applyFill="1" applyBorder="1" applyAlignment="1">
      <alignment vertical="center" wrapText="1"/>
    </xf>
    <xf numFmtId="0" fontId="39" fillId="0" borderId="1" xfId="15" applyFont="1" applyBorder="1" applyAlignment="1">
      <alignment vertical="center" wrapText="1"/>
    </xf>
    <xf numFmtId="0" fontId="39" fillId="0" borderId="125" xfId="15" applyFont="1" applyBorder="1" applyAlignment="1">
      <alignment vertical="center" wrapText="1"/>
    </xf>
    <xf numFmtId="0" fontId="39" fillId="0" borderId="1" xfId="15" applyFont="1" applyFill="1" applyBorder="1" applyAlignment="1">
      <alignment vertical="center" wrapText="1"/>
    </xf>
    <xf numFmtId="0" fontId="39" fillId="0" borderId="125" xfId="15" applyFont="1" applyFill="1" applyBorder="1" applyAlignment="1">
      <alignment vertical="center" wrapText="1"/>
    </xf>
    <xf numFmtId="0" fontId="39" fillId="0" borderId="126" xfId="15" applyFont="1" applyBorder="1" applyAlignment="1">
      <alignment horizontal="left" vertical="center" wrapText="1"/>
    </xf>
    <xf numFmtId="0" fontId="39" fillId="0" borderId="127" xfId="15" applyFont="1" applyBorder="1" applyAlignment="1">
      <alignment horizontal="left" vertical="center" wrapText="1"/>
    </xf>
    <xf numFmtId="0" fontId="39" fillId="0" borderId="107" xfId="15" applyFont="1" applyBorder="1" applyAlignment="1">
      <alignment horizontal="left" vertical="center" wrapText="1"/>
    </xf>
    <xf numFmtId="0" fontId="39" fillId="0" borderId="126" xfId="15" applyFont="1" applyFill="1" applyBorder="1" applyAlignment="1">
      <alignment vertical="center" wrapText="1"/>
    </xf>
    <xf numFmtId="0" fontId="39" fillId="0" borderId="127" xfId="15" applyFont="1" applyFill="1" applyBorder="1" applyAlignment="1">
      <alignment vertical="center" wrapText="1"/>
    </xf>
    <xf numFmtId="0" fontId="39" fillId="0" borderId="107" xfId="15" applyFont="1" applyBorder="1" applyAlignment="1">
      <alignment vertical="center" wrapText="1"/>
    </xf>
    <xf numFmtId="0" fontId="39" fillId="0" borderId="14" xfId="15" applyFont="1" applyBorder="1" applyAlignment="1">
      <alignment vertical="center" wrapText="1"/>
    </xf>
    <xf numFmtId="0" fontId="39" fillId="0" borderId="107" xfId="15" applyFont="1" applyFill="1" applyBorder="1" applyAlignment="1">
      <alignment vertical="center" wrapText="1"/>
    </xf>
    <xf numFmtId="0" fontId="39" fillId="0" borderId="14" xfId="15" applyFont="1" applyFill="1" applyBorder="1" applyAlignment="1">
      <alignment vertical="center" wrapText="1"/>
    </xf>
    <xf numFmtId="0" fontId="62" fillId="0" borderId="107" xfId="15" applyFont="1" applyFill="1" applyBorder="1" applyAlignment="1">
      <alignment vertical="center" wrapText="1"/>
    </xf>
    <xf numFmtId="0" fontId="62" fillId="0" borderId="14" xfId="15" applyFont="1" applyFill="1" applyBorder="1" applyAlignment="1">
      <alignment vertical="center" wrapText="1"/>
    </xf>
    <xf numFmtId="0" fontId="39" fillId="0" borderId="130" xfId="15" applyFont="1" applyFill="1" applyBorder="1" applyAlignment="1">
      <alignment vertical="center" wrapText="1"/>
    </xf>
    <xf numFmtId="0" fontId="59" fillId="0" borderId="130" xfId="15" applyFont="1" applyFill="1" applyBorder="1" applyAlignment="1">
      <alignment vertical="center" wrapText="1"/>
    </xf>
    <xf numFmtId="0" fontId="60" fillId="0" borderId="131" xfId="15" applyFont="1" applyBorder="1" applyAlignment="1">
      <alignment vertical="center" wrapText="1"/>
    </xf>
    <xf numFmtId="0" fontId="39" fillId="4" borderId="121" xfId="15" applyFont="1" applyFill="1" applyBorder="1" applyAlignment="1">
      <alignment vertical="center" wrapText="1"/>
    </xf>
    <xf numFmtId="0" fontId="39" fillId="4" borderId="122" xfId="15" applyFont="1" applyFill="1" applyBorder="1" applyAlignment="1">
      <alignment vertical="center" wrapText="1"/>
    </xf>
    <xf numFmtId="0" fontId="39" fillId="0" borderId="166" xfId="15" applyFont="1" applyFill="1" applyBorder="1" applyAlignment="1">
      <alignment vertical="center" wrapText="1"/>
    </xf>
    <xf numFmtId="0" fontId="39" fillId="0" borderId="123" xfId="15" applyFont="1" applyBorder="1" applyAlignment="1">
      <alignment vertical="center" wrapText="1"/>
    </xf>
    <xf numFmtId="0" fontId="39" fillId="0" borderId="149" xfId="15" applyFont="1" applyBorder="1" applyAlignment="1">
      <alignment vertical="center" wrapText="1"/>
    </xf>
    <xf numFmtId="0" fontId="61" fillId="0" borderId="121" xfId="15" applyFont="1" applyFill="1" applyBorder="1" applyAlignment="1">
      <alignment vertical="center" wrapText="1"/>
    </xf>
    <xf numFmtId="0" fontId="61" fillId="0" borderId="122" xfId="15" applyFont="1" applyFill="1" applyBorder="1" applyAlignment="1">
      <alignment vertical="center" wrapText="1"/>
    </xf>
    <xf numFmtId="0" fontId="39" fillId="0" borderId="132" xfId="15" applyFont="1" applyBorder="1" applyAlignment="1">
      <alignment horizontal="left" vertical="center" wrapText="1"/>
    </xf>
    <xf numFmtId="0" fontId="39" fillId="0" borderId="80" xfId="15" applyFont="1" applyBorder="1" applyAlignment="1">
      <alignment horizontal="left" vertical="center" wrapText="1"/>
    </xf>
    <xf numFmtId="0" fontId="39" fillId="0" borderId="0" xfId="15" applyFont="1" applyBorder="1" applyAlignment="1">
      <alignment horizontal="left" vertical="center" wrapText="1"/>
    </xf>
    <xf numFmtId="0" fontId="39" fillId="0" borderId="13" xfId="15" applyFont="1" applyFill="1" applyBorder="1" applyAlignment="1">
      <alignment vertical="center" wrapText="1"/>
    </xf>
    <xf numFmtId="0" fontId="39" fillId="0" borderId="126" xfId="15" applyFont="1" applyBorder="1" applyAlignment="1">
      <alignment vertical="center" wrapText="1"/>
    </xf>
    <xf numFmtId="0" fontId="61" fillId="0" borderId="107" xfId="15" applyFont="1" applyFill="1" applyBorder="1" applyAlignment="1">
      <alignment vertical="center" wrapText="1"/>
    </xf>
    <xf numFmtId="0" fontId="61" fillId="0" borderId="14" xfId="15" applyFont="1" applyFill="1" applyBorder="1" applyAlignment="1">
      <alignment vertical="center" wrapText="1"/>
    </xf>
    <xf numFmtId="0" fontId="39" fillId="0" borderId="133" xfId="15" applyFont="1" applyFill="1" applyBorder="1" applyAlignment="1">
      <alignment vertical="center" wrapText="1"/>
    </xf>
    <xf numFmtId="0" fontId="39" fillId="0" borderId="134" xfId="15" applyFont="1" applyFill="1" applyBorder="1" applyAlignment="1">
      <alignment vertical="center" wrapText="1"/>
    </xf>
    <xf numFmtId="0" fontId="39" fillId="0" borderId="133" xfId="15" applyFont="1" applyBorder="1" applyAlignment="1">
      <alignment vertical="center" wrapText="1"/>
    </xf>
    <xf numFmtId="0" fontId="39" fillId="0" borderId="134" xfId="15" applyFont="1" applyBorder="1" applyAlignment="1">
      <alignment vertical="center" wrapText="1"/>
    </xf>
    <xf numFmtId="0" fontId="62" fillId="0" borderId="121" xfId="15" applyFont="1" applyFill="1" applyBorder="1" applyAlignment="1">
      <alignment vertical="center" wrapText="1"/>
    </xf>
    <xf numFmtId="0" fontId="62" fillId="0" borderId="122" xfId="15" applyFont="1" applyFill="1" applyBorder="1" applyAlignment="1">
      <alignment vertical="center" wrapText="1"/>
    </xf>
    <xf numFmtId="0" fontId="60" fillId="0" borderId="1" xfId="15" applyFont="1" applyBorder="1" applyAlignment="1">
      <alignment vertical="center" wrapText="1"/>
    </xf>
    <xf numFmtId="0" fontId="60" fillId="0" borderId="125" xfId="15" applyFont="1" applyBorder="1" applyAlignment="1">
      <alignment vertical="center" wrapText="1"/>
    </xf>
    <xf numFmtId="0" fontId="63" fillId="0" borderId="1" xfId="15" applyFont="1" applyFill="1" applyBorder="1" applyAlignment="1">
      <alignment vertical="center" wrapText="1"/>
    </xf>
    <xf numFmtId="0" fontId="63" fillId="0" borderId="125" xfId="15" applyFont="1" applyFill="1" applyBorder="1" applyAlignment="1">
      <alignment vertical="center" wrapText="1"/>
    </xf>
    <xf numFmtId="0" fontId="62" fillId="0" borderId="1" xfId="15" applyFont="1" applyFill="1" applyBorder="1" applyAlignment="1">
      <alignment vertical="center" wrapText="1"/>
    </xf>
    <xf numFmtId="0" fontId="62" fillId="0" borderId="125" xfId="15" applyFont="1" applyFill="1" applyBorder="1" applyAlignment="1">
      <alignment vertical="center" wrapText="1"/>
    </xf>
    <xf numFmtId="0" fontId="60" fillId="0" borderId="1" xfId="15" applyFont="1" applyFill="1" applyBorder="1" applyAlignment="1">
      <alignment vertical="center" wrapText="1"/>
    </xf>
    <xf numFmtId="0" fontId="60" fillId="0" borderId="125" xfId="15" applyFont="1" applyFill="1" applyBorder="1" applyAlignment="1">
      <alignment vertical="center" wrapText="1"/>
    </xf>
    <xf numFmtId="0" fontId="39" fillId="0" borderId="135" xfId="15" applyFont="1" applyFill="1" applyBorder="1" applyAlignment="1">
      <alignment vertical="center" wrapText="1"/>
    </xf>
    <xf numFmtId="0" fontId="39" fillId="0" borderId="136" xfId="15" applyFont="1" applyFill="1" applyBorder="1" applyAlignment="1">
      <alignment vertical="center" wrapText="1"/>
    </xf>
    <xf numFmtId="0" fontId="39" fillId="0" borderId="135" xfId="15" applyFont="1" applyBorder="1" applyAlignment="1">
      <alignment vertical="center" wrapText="1"/>
    </xf>
    <xf numFmtId="0" fontId="39" fillId="0" borderId="136" xfId="15" applyFont="1" applyBorder="1" applyAlignment="1">
      <alignment vertical="center" wrapText="1"/>
    </xf>
    <xf numFmtId="0" fontId="64" fillId="0" borderId="0" xfId="15" applyFont="1" applyAlignment="1">
      <alignment vertical="center"/>
    </xf>
    <xf numFmtId="0" fontId="64" fillId="0" borderId="125" xfId="15" applyFont="1" applyBorder="1" applyAlignment="1">
      <alignment vertical="center" wrapText="1"/>
    </xf>
    <xf numFmtId="0" fontId="62" fillId="0" borderId="121" xfId="15" applyFont="1" applyBorder="1" applyAlignment="1">
      <alignment vertical="center" wrapText="1"/>
    </xf>
    <xf numFmtId="0" fontId="62" fillId="0" borderId="122" xfId="15" applyFont="1" applyBorder="1" applyAlignment="1">
      <alignment vertical="center" wrapText="1"/>
    </xf>
    <xf numFmtId="0" fontId="39" fillId="0" borderId="138" xfId="15" applyFont="1" applyFill="1" applyBorder="1" applyAlignment="1">
      <alignment vertical="center" wrapText="1"/>
    </xf>
    <xf numFmtId="0" fontId="39" fillId="0" borderId="139" xfId="15" applyFont="1" applyFill="1" applyBorder="1" applyAlignment="1">
      <alignment vertical="center" wrapText="1"/>
    </xf>
    <xf numFmtId="0" fontId="60" fillId="0" borderId="138" xfId="15" applyFont="1" applyBorder="1" applyAlignment="1">
      <alignment vertical="center" wrapText="1"/>
    </xf>
    <xf numFmtId="0" fontId="60" fillId="0" borderId="139" xfId="15" applyFont="1" applyFill="1" applyBorder="1" applyAlignment="1">
      <alignment vertical="center" wrapText="1"/>
    </xf>
    <xf numFmtId="0" fontId="60" fillId="0" borderId="139" xfId="15" applyFont="1" applyBorder="1" applyAlignment="1">
      <alignment vertical="center" wrapText="1"/>
    </xf>
    <xf numFmtId="0" fontId="64" fillId="0" borderId="1" xfId="15" applyFont="1" applyBorder="1" applyAlignment="1">
      <alignment vertical="center" wrapText="1"/>
    </xf>
    <xf numFmtId="0" fontId="62" fillId="0" borderId="140" xfId="15" applyFont="1" applyBorder="1" applyAlignment="1">
      <alignment vertical="center"/>
    </xf>
    <xf numFmtId="0" fontId="62" fillId="0" borderId="125" xfId="15" applyFont="1" applyBorder="1" applyAlignment="1">
      <alignment vertical="center" wrapText="1"/>
    </xf>
    <xf numFmtId="0" fontId="64" fillId="0" borderId="140" xfId="15" applyFont="1" applyBorder="1" applyAlignment="1">
      <alignment vertical="center"/>
    </xf>
    <xf numFmtId="0" fontId="39" fillId="0" borderId="5" xfId="15" applyFont="1" applyFill="1" applyBorder="1" applyAlignment="1">
      <alignment vertical="center" wrapText="1"/>
    </xf>
    <xf numFmtId="0" fontId="62" fillId="0" borderId="0" xfId="15" applyFont="1" applyAlignment="1">
      <alignment vertical="center"/>
    </xf>
    <xf numFmtId="0" fontId="61" fillId="0" borderId="1" xfId="15" applyFont="1" applyBorder="1" applyAlignment="1">
      <alignment vertical="center" wrapText="1"/>
    </xf>
    <xf numFmtId="0" fontId="61" fillId="0" borderId="125" xfId="15" applyFont="1" applyBorder="1" applyAlignment="1">
      <alignment vertical="center" wrapText="1"/>
    </xf>
    <xf numFmtId="0" fontId="61" fillId="0" borderId="1" xfId="15" applyFont="1" applyFill="1" applyBorder="1" applyAlignment="1">
      <alignment vertical="center" wrapText="1"/>
    </xf>
    <xf numFmtId="0" fontId="61" fillId="0" borderId="125" xfId="15" applyFont="1" applyFill="1" applyBorder="1" applyAlignment="1">
      <alignment vertical="center" wrapText="1"/>
    </xf>
    <xf numFmtId="0" fontId="64" fillId="0" borderId="1" xfId="15" applyFont="1" applyFill="1" applyBorder="1" applyAlignment="1">
      <alignment vertical="center" wrapText="1"/>
    </xf>
    <xf numFmtId="0" fontId="64" fillId="0" borderId="125" xfId="15" applyFont="1" applyFill="1" applyBorder="1" applyAlignment="1">
      <alignment vertical="center" wrapText="1"/>
    </xf>
    <xf numFmtId="0" fontId="39" fillId="4" borderId="1" xfId="15" applyFont="1" applyFill="1" applyBorder="1" applyAlignment="1">
      <alignment vertical="center" wrapText="1"/>
    </xf>
    <xf numFmtId="0" fontId="39" fillId="4" borderId="125" xfId="15" applyFont="1" applyFill="1" applyBorder="1" applyAlignment="1">
      <alignment vertical="center" wrapText="1"/>
    </xf>
    <xf numFmtId="0" fontId="62" fillId="0" borderId="1" xfId="15" applyFont="1" applyBorder="1" applyAlignment="1">
      <alignment vertical="center" wrapText="1"/>
    </xf>
    <xf numFmtId="0" fontId="39" fillId="0" borderId="132" xfId="15" applyFont="1" applyFill="1" applyBorder="1" applyAlignment="1">
      <alignment vertical="center" wrapText="1"/>
    </xf>
    <xf numFmtId="0" fontId="39" fillId="0" borderId="80" xfId="15" applyFont="1" applyFill="1" applyBorder="1" applyAlignment="1">
      <alignment vertical="center" wrapText="1"/>
    </xf>
    <xf numFmtId="0" fontId="39" fillId="0" borderId="0" xfId="15" applyFont="1" applyBorder="1" applyAlignment="1">
      <alignment vertical="center" wrapText="1"/>
    </xf>
    <xf numFmtId="0" fontId="39" fillId="0" borderId="12" xfId="15" applyFont="1" applyBorder="1" applyAlignment="1">
      <alignment vertical="center" wrapText="1"/>
    </xf>
    <xf numFmtId="0" fontId="39" fillId="0" borderId="0" xfId="15" applyFont="1" applyFill="1" applyBorder="1" applyAlignment="1">
      <alignment vertical="center" wrapText="1"/>
    </xf>
    <xf numFmtId="0" fontId="39" fillId="0" borderId="12" xfId="15" applyFont="1" applyFill="1" applyBorder="1" applyAlignment="1">
      <alignment vertical="center" wrapText="1"/>
    </xf>
    <xf numFmtId="0" fontId="61" fillId="0" borderId="0" xfId="15" applyFont="1" applyFill="1" applyBorder="1" applyAlignment="1">
      <alignment vertical="center" wrapText="1"/>
    </xf>
    <xf numFmtId="0" fontId="61" fillId="0" borderId="12" xfId="15" applyFont="1" applyFill="1" applyBorder="1" applyAlignment="1">
      <alignment vertical="center" wrapText="1"/>
    </xf>
    <xf numFmtId="0" fontId="39" fillId="0" borderId="5" xfId="15" applyFont="1" applyBorder="1" applyAlignment="1">
      <alignment vertical="center" wrapText="1"/>
    </xf>
    <xf numFmtId="0" fontId="39" fillId="0" borderId="145" xfId="15" applyFont="1" applyFill="1" applyBorder="1" applyAlignment="1">
      <alignment vertical="center" wrapText="1"/>
    </xf>
    <xf numFmtId="0" fontId="39" fillId="0" borderId="146" xfId="15" applyFont="1" applyFill="1" applyBorder="1" applyAlignment="1">
      <alignment vertical="center" wrapText="1"/>
    </xf>
    <xf numFmtId="0" fontId="62" fillId="0" borderId="5" xfId="15" applyFont="1" applyBorder="1" applyAlignment="1">
      <alignment vertical="center" wrapText="1"/>
    </xf>
    <xf numFmtId="0" fontId="62" fillId="0" borderId="136" xfId="15" applyFont="1" applyBorder="1" applyAlignment="1">
      <alignment vertical="center" wrapText="1"/>
    </xf>
    <xf numFmtId="0" fontId="61" fillId="0" borderId="119" xfId="15" applyFont="1" applyFill="1" applyBorder="1" applyAlignment="1">
      <alignment vertical="center" wrapText="1"/>
    </xf>
    <xf numFmtId="0" fontId="61" fillId="0" borderId="120" xfId="15" applyFont="1" applyFill="1" applyBorder="1" applyAlignment="1">
      <alignment vertical="center" wrapText="1"/>
    </xf>
    <xf numFmtId="0" fontId="60" fillId="0" borderId="121" xfId="15" applyFont="1" applyBorder="1" applyAlignment="1">
      <alignment vertical="center" wrapText="1"/>
    </xf>
    <xf numFmtId="0" fontId="60" fillId="0" borderId="122" xfId="15" applyFont="1" applyBorder="1" applyAlignment="1">
      <alignment vertical="center" wrapText="1"/>
    </xf>
    <xf numFmtId="0" fontId="62" fillId="0" borderId="5" xfId="15" applyFont="1" applyFill="1" applyBorder="1" applyAlignment="1">
      <alignment vertical="center" wrapText="1"/>
    </xf>
    <xf numFmtId="0" fontId="62" fillId="0" borderId="136" xfId="15" applyFont="1" applyFill="1" applyBorder="1" applyAlignment="1">
      <alignment vertical="center" wrapText="1"/>
    </xf>
    <xf numFmtId="0" fontId="61" fillId="0" borderId="123" xfId="15" applyFont="1" applyFill="1" applyBorder="1" applyAlignment="1">
      <alignment vertical="center" wrapText="1"/>
    </xf>
    <xf numFmtId="0" fontId="61" fillId="0" borderId="124" xfId="15" applyFont="1" applyFill="1" applyBorder="1" applyAlignment="1">
      <alignment vertical="center" wrapText="1"/>
    </xf>
    <xf numFmtId="0" fontId="33" fillId="0" borderId="1" xfId="15" applyFont="1" applyBorder="1" applyAlignment="1">
      <alignment vertical="center" wrapText="1"/>
    </xf>
    <xf numFmtId="0" fontId="33" fillId="0" borderId="125" xfId="15" applyFont="1" applyBorder="1" applyAlignment="1">
      <alignment vertical="center" wrapText="1"/>
    </xf>
    <xf numFmtId="0" fontId="60" fillId="0" borderId="5" xfId="15" applyFont="1" applyBorder="1" applyAlignment="1">
      <alignment vertical="center" wrapText="1"/>
    </xf>
    <xf numFmtId="0" fontId="60" fillId="0" borderId="136" xfId="15" applyFont="1" applyBorder="1" applyAlignment="1">
      <alignment vertical="center" wrapText="1"/>
    </xf>
    <xf numFmtId="0" fontId="64" fillId="0" borderId="5" xfId="15" applyFont="1" applyBorder="1" applyAlignment="1">
      <alignment vertical="center" wrapText="1"/>
    </xf>
    <xf numFmtId="0" fontId="64" fillId="0" borderId="136" xfId="15" applyFont="1" applyBorder="1" applyAlignment="1">
      <alignment vertical="center" wrapText="1"/>
    </xf>
    <xf numFmtId="0" fontId="64" fillId="0" borderId="5" xfId="15" applyFont="1" applyFill="1" applyBorder="1" applyAlignment="1">
      <alignment vertical="center" wrapText="1"/>
    </xf>
    <xf numFmtId="0" fontId="64" fillId="0" borderId="136" xfId="15" applyFont="1" applyFill="1" applyBorder="1" applyAlignment="1">
      <alignment vertical="center" wrapText="1"/>
    </xf>
    <xf numFmtId="0" fontId="61" fillId="0" borderId="149" xfId="15" applyFont="1" applyFill="1" applyBorder="1" applyAlignment="1">
      <alignment vertical="center" wrapText="1"/>
    </xf>
    <xf numFmtId="0" fontId="39" fillId="0" borderId="145" xfId="15" applyFont="1" applyBorder="1" applyAlignment="1">
      <alignment horizontal="left" vertical="center" wrapText="1"/>
    </xf>
    <xf numFmtId="0" fontId="39" fillId="0" borderId="146" xfId="15" applyFont="1" applyBorder="1" applyAlignment="1">
      <alignment horizontal="left" vertical="center" wrapText="1"/>
    </xf>
    <xf numFmtId="0" fontId="39" fillId="0" borderId="5" xfId="15" applyFont="1" applyBorder="1" applyAlignment="1">
      <alignment horizontal="left" vertical="center" wrapText="1"/>
    </xf>
    <xf numFmtId="0" fontId="61" fillId="0" borderId="145" xfId="15" applyFont="1" applyFill="1" applyBorder="1" applyAlignment="1">
      <alignment vertical="center" wrapText="1"/>
    </xf>
    <xf numFmtId="0" fontId="61" fillId="0" borderId="146" xfId="15" applyFont="1" applyFill="1" applyBorder="1" applyAlignment="1">
      <alignment vertical="center" wrapText="1"/>
    </xf>
    <xf numFmtId="0" fontId="60" fillId="4" borderId="5" xfId="15" applyFont="1" applyFill="1" applyBorder="1" applyAlignment="1">
      <alignment vertical="center" wrapText="1"/>
    </xf>
    <xf numFmtId="0" fontId="60" fillId="4" borderId="136" xfId="15" applyFont="1" applyFill="1" applyBorder="1" applyAlignment="1">
      <alignment vertical="center" wrapText="1"/>
    </xf>
    <xf numFmtId="0" fontId="60" fillId="0" borderId="5" xfId="15" applyFont="1" applyFill="1" applyBorder="1" applyAlignment="1">
      <alignment vertical="center" wrapText="1"/>
    </xf>
    <xf numFmtId="0" fontId="60" fillId="0" borderId="136" xfId="15" applyFont="1" applyFill="1" applyBorder="1" applyAlignment="1">
      <alignment vertical="center" wrapText="1"/>
    </xf>
    <xf numFmtId="0" fontId="61" fillId="4" borderId="1" xfId="15" applyFont="1" applyFill="1" applyBorder="1" applyAlignment="1">
      <alignment vertical="center" wrapText="1"/>
    </xf>
    <xf numFmtId="0" fontId="61" fillId="4" borderId="149" xfId="15" applyFont="1" applyFill="1" applyBorder="1" applyAlignment="1">
      <alignment vertical="center" wrapText="1"/>
    </xf>
    <xf numFmtId="0" fontId="39" fillId="0" borderId="168" xfId="15" applyFont="1" applyBorder="1" applyAlignment="1">
      <alignment vertical="center" wrapText="1"/>
    </xf>
    <xf numFmtId="0" fontId="61" fillId="0" borderId="5" xfId="15" applyFont="1" applyBorder="1" applyAlignment="1">
      <alignment vertical="center" wrapText="1"/>
    </xf>
    <xf numFmtId="0" fontId="61" fillId="0" borderId="168" xfId="15" applyFont="1" applyBorder="1" applyAlignment="1">
      <alignment vertical="center" wrapText="1"/>
    </xf>
    <xf numFmtId="0" fontId="62" fillId="0" borderId="168" xfId="15" applyFont="1" applyBorder="1" applyAlignment="1">
      <alignment vertical="center" wrapText="1"/>
    </xf>
    <xf numFmtId="0" fontId="39" fillId="0" borderId="168" xfId="15" applyFont="1" applyFill="1" applyBorder="1" applyAlignment="1">
      <alignment vertical="center" wrapText="1"/>
    </xf>
    <xf numFmtId="0" fontId="64" fillId="0" borderId="168" xfId="15" applyFont="1" applyFill="1" applyBorder="1" applyAlignment="1">
      <alignment vertical="center" wrapText="1"/>
    </xf>
    <xf numFmtId="0" fontId="39" fillId="0" borderId="145" xfId="15" applyFont="1" applyBorder="1" applyAlignment="1">
      <alignment vertical="center" wrapText="1"/>
    </xf>
    <xf numFmtId="0" fontId="61" fillId="0" borderId="5" xfId="15" applyFont="1" applyFill="1" applyBorder="1" applyAlignment="1">
      <alignment vertical="center" wrapText="1"/>
    </xf>
    <xf numFmtId="0" fontId="61" fillId="0" borderId="136" xfId="15" applyFont="1" applyFill="1" applyBorder="1" applyAlignment="1">
      <alignment vertical="center" wrapText="1"/>
    </xf>
    <xf numFmtId="0" fontId="39" fillId="0" borderId="150" xfId="15" applyFont="1" applyBorder="1" applyAlignment="1">
      <alignment vertical="center" wrapText="1"/>
    </xf>
    <xf numFmtId="0" fontId="39" fillId="0" borderId="151" xfId="15" applyFont="1" applyBorder="1" applyAlignment="1">
      <alignment vertical="center" wrapText="1"/>
    </xf>
    <xf numFmtId="0" fontId="61" fillId="4" borderId="5" xfId="15" applyFont="1" applyFill="1" applyBorder="1" applyAlignment="1">
      <alignment vertical="center" wrapText="1"/>
    </xf>
    <xf numFmtId="0" fontId="61" fillId="4" borderId="136" xfId="15" applyFont="1" applyFill="1" applyBorder="1" applyAlignment="1">
      <alignment vertical="center" wrapText="1"/>
    </xf>
    <xf numFmtId="0" fontId="64" fillId="0" borderId="121" xfId="15" applyFont="1" applyBorder="1" applyAlignment="1">
      <alignment vertical="center" wrapText="1"/>
    </xf>
    <xf numFmtId="0" fontId="64" fillId="0" borderId="122" xfId="15" applyFont="1" applyBorder="1" applyAlignment="1">
      <alignment vertical="center" wrapText="1"/>
    </xf>
    <xf numFmtId="0" fontId="64" fillId="0" borderId="145" xfId="15" applyFont="1" applyFill="1" applyBorder="1" applyAlignment="1">
      <alignment vertical="center" wrapText="1"/>
    </xf>
    <xf numFmtId="0" fontId="64" fillId="0" borderId="146" xfId="15" applyFont="1" applyFill="1" applyBorder="1" applyAlignment="1">
      <alignment vertical="center" wrapText="1"/>
    </xf>
    <xf numFmtId="0" fontId="39" fillId="0" borderId="150" xfId="15" applyFont="1" applyFill="1" applyBorder="1" applyAlignment="1">
      <alignment vertical="center" wrapText="1"/>
    </xf>
    <xf numFmtId="0" fontId="39" fillId="0" borderId="151" xfId="15" applyFont="1" applyFill="1" applyBorder="1" applyAlignment="1">
      <alignment vertical="center" wrapText="1"/>
    </xf>
    <xf numFmtId="0" fontId="39" fillId="0" borderId="140" xfId="15" applyFont="1" applyBorder="1" applyAlignment="1">
      <alignment vertical="center" wrapText="1"/>
    </xf>
    <xf numFmtId="0" fontId="39" fillId="0" borderId="149" xfId="15" applyFont="1" applyFill="1" applyBorder="1" applyAlignment="1">
      <alignment vertical="center" wrapText="1"/>
    </xf>
    <xf numFmtId="0" fontId="57" fillId="0" borderId="5" xfId="15" applyFont="1" applyBorder="1" applyAlignment="1">
      <alignment vertical="center" wrapText="1"/>
    </xf>
    <xf numFmtId="0" fontId="57" fillId="0" borderId="168" xfId="15" applyFont="1" applyBorder="1" applyAlignment="1">
      <alignment vertical="center" wrapText="1"/>
    </xf>
    <xf numFmtId="0" fontId="57" fillId="0" borderId="5" xfId="15" applyFont="1" applyFill="1" applyBorder="1" applyAlignment="1">
      <alignment vertical="center" wrapText="1"/>
    </xf>
    <xf numFmtId="0" fontId="57" fillId="0" borderId="168" xfId="15" applyFont="1" applyFill="1" applyBorder="1" applyAlignment="1">
      <alignment vertical="center" wrapText="1"/>
    </xf>
    <xf numFmtId="0" fontId="57" fillId="0" borderId="1" xfId="15" applyFont="1" applyBorder="1" applyAlignment="1">
      <alignment vertical="center" wrapText="1"/>
    </xf>
    <xf numFmtId="0" fontId="57" fillId="0" borderId="149" xfId="15" applyFont="1" applyBorder="1" applyAlignment="1">
      <alignment vertical="center" wrapText="1"/>
    </xf>
    <xf numFmtId="0" fontId="57" fillId="0" borderId="1" xfId="15" applyFont="1" applyFill="1" applyBorder="1" applyAlignment="1">
      <alignment vertical="center" wrapText="1"/>
    </xf>
    <xf numFmtId="0" fontId="57" fillId="0" borderId="149" xfId="15" applyFont="1" applyFill="1" applyBorder="1" applyAlignment="1">
      <alignment vertical="center" wrapText="1"/>
    </xf>
    <xf numFmtId="0" fontId="57" fillId="0" borderId="2" xfId="15" applyFont="1" applyBorder="1" applyAlignment="1">
      <alignment vertical="center" wrapText="1"/>
    </xf>
    <xf numFmtId="0" fontId="57" fillId="0" borderId="165" xfId="15" applyFont="1" applyBorder="1" applyAlignment="1">
      <alignment vertical="center" wrapText="1"/>
    </xf>
    <xf numFmtId="0" fontId="57" fillId="0" borderId="262" xfId="15" applyFont="1" applyBorder="1" applyAlignment="1">
      <alignment vertical="center" wrapText="1"/>
    </xf>
    <xf numFmtId="0" fontId="57" fillId="0" borderId="263" xfId="15" applyFont="1" applyBorder="1" applyAlignment="1">
      <alignment vertical="center" wrapText="1"/>
    </xf>
    <xf numFmtId="0" fontId="57" fillId="0" borderId="264" xfId="15" applyFont="1" applyFill="1" applyBorder="1" applyAlignment="1">
      <alignment vertical="center" wrapText="1"/>
    </xf>
    <xf numFmtId="0" fontId="57" fillId="0" borderId="263" xfId="15" applyFont="1" applyFill="1" applyBorder="1" applyAlignment="1">
      <alignment vertical="center" wrapText="1"/>
    </xf>
    <xf numFmtId="0" fontId="61" fillId="0" borderId="153" xfId="15" applyFont="1" applyFill="1" applyBorder="1" applyAlignment="1">
      <alignment vertical="center" wrapText="1"/>
    </xf>
    <xf numFmtId="0" fontId="61" fillId="0" borderId="154" xfId="15" applyFont="1" applyFill="1" applyBorder="1" applyAlignment="1">
      <alignment vertical="center" wrapText="1"/>
    </xf>
    <xf numFmtId="0" fontId="39" fillId="0" borderId="153" xfId="15" applyFont="1" applyFill="1" applyBorder="1" applyAlignment="1">
      <alignment vertical="center" wrapText="1"/>
    </xf>
    <xf numFmtId="0" fontId="39" fillId="0" borderId="155" xfId="15" applyFont="1" applyFill="1" applyBorder="1" applyAlignment="1">
      <alignment vertical="center" wrapText="1"/>
    </xf>
    <xf numFmtId="0" fontId="60" fillId="0" borderId="156" xfId="15" applyFont="1" applyBorder="1" applyAlignment="1">
      <alignment vertical="center" wrapText="1"/>
    </xf>
    <xf numFmtId="0" fontId="60" fillId="0" borderId="155" xfId="15" applyFont="1" applyBorder="1" applyAlignment="1">
      <alignment vertical="center" wrapText="1"/>
    </xf>
    <xf numFmtId="0" fontId="33" fillId="0" borderId="156" xfId="15" applyFont="1" applyBorder="1" applyAlignment="1">
      <alignment vertical="center" wrapText="1"/>
    </xf>
    <xf numFmtId="0" fontId="33" fillId="0" borderId="155" xfId="15" applyFont="1" applyBorder="1" applyAlignment="1">
      <alignment vertical="center" wrapText="1"/>
    </xf>
    <xf numFmtId="0" fontId="63" fillId="0" borderId="1" xfId="15" applyFont="1" applyBorder="1" applyAlignment="1">
      <alignment vertical="center" wrapText="1"/>
    </xf>
    <xf numFmtId="0" fontId="63" fillId="0" borderId="125" xfId="15" applyFont="1" applyBorder="1" applyAlignment="1">
      <alignment vertical="center" wrapText="1"/>
    </xf>
    <xf numFmtId="0" fontId="39" fillId="4" borderId="135" xfId="15" applyFont="1" applyFill="1" applyBorder="1" applyAlignment="1">
      <alignment vertical="center" wrapText="1"/>
    </xf>
    <xf numFmtId="0" fontId="39" fillId="4" borderId="136" xfId="15" applyFont="1" applyFill="1" applyBorder="1" applyAlignment="1">
      <alignment vertical="center" wrapText="1"/>
    </xf>
    <xf numFmtId="0" fontId="62" fillId="0" borderId="149" xfId="15" applyFont="1" applyBorder="1" applyAlignment="1">
      <alignment vertical="center" wrapText="1"/>
    </xf>
    <xf numFmtId="0" fontId="60" fillId="0" borderId="150" xfId="15" applyFont="1" applyBorder="1" applyAlignment="1">
      <alignment vertical="center" wrapText="1"/>
    </xf>
    <xf numFmtId="0" fontId="60" fillId="0" borderId="151" xfId="15" applyFont="1" applyBorder="1" applyAlignment="1">
      <alignment vertical="center" wrapText="1"/>
    </xf>
    <xf numFmtId="0" fontId="62" fillId="0" borderId="107" xfId="15" applyFont="1" applyBorder="1" applyAlignment="1">
      <alignment vertical="center" wrapText="1"/>
    </xf>
    <xf numFmtId="0" fontId="62" fillId="0" borderId="14" xfId="15" applyFont="1" applyBorder="1" applyAlignment="1">
      <alignment vertical="center" wrapText="1"/>
    </xf>
    <xf numFmtId="0" fontId="39" fillId="0" borderId="159" xfId="15" applyFont="1" applyBorder="1" applyAlignment="1">
      <alignment vertical="center" wrapText="1"/>
    </xf>
    <xf numFmtId="0" fontId="39" fillId="0" borderId="160" xfId="15" applyFont="1" applyBorder="1" applyAlignment="1">
      <alignment vertical="center" wrapText="1"/>
    </xf>
    <xf numFmtId="0" fontId="39" fillId="0" borderId="161" xfId="15" applyFont="1" applyBorder="1" applyAlignment="1">
      <alignment vertical="center" wrapText="1"/>
    </xf>
    <xf numFmtId="0" fontId="39" fillId="0" borderId="162" xfId="15" applyFont="1" applyBorder="1" applyAlignment="1">
      <alignment vertical="center" wrapText="1"/>
    </xf>
    <xf numFmtId="0" fontId="65" fillId="4" borderId="135" xfId="15" applyFont="1" applyFill="1" applyBorder="1" applyAlignment="1">
      <alignment vertical="center" wrapText="1"/>
    </xf>
    <xf numFmtId="0" fontId="65" fillId="4" borderId="136" xfId="15" applyFont="1" applyFill="1" applyBorder="1" applyAlignment="1">
      <alignment vertical="center" wrapText="1"/>
    </xf>
    <xf numFmtId="0" fontId="65" fillId="0" borderId="135" xfId="15" applyFont="1" applyFill="1" applyBorder="1" applyAlignment="1">
      <alignment vertical="center" wrapText="1"/>
    </xf>
    <xf numFmtId="0" fontId="65" fillId="0" borderId="136" xfId="15" applyFont="1" applyFill="1" applyBorder="1" applyAlignment="1">
      <alignment vertical="center" wrapText="1"/>
    </xf>
    <xf numFmtId="0" fontId="39" fillId="0" borderId="152" xfId="15" applyFont="1" applyFill="1" applyBorder="1" applyAlignment="1">
      <alignment vertical="center" wrapText="1"/>
    </xf>
    <xf numFmtId="0" fontId="39" fillId="0" borderId="163" xfId="15" applyFont="1" applyFill="1" applyBorder="1" applyAlignment="1">
      <alignment vertical="center" wrapText="1"/>
    </xf>
    <xf numFmtId="0" fontId="39" fillId="0" borderId="2" xfId="15" applyFont="1" applyBorder="1" applyAlignment="1">
      <alignment vertical="center" wrapText="1"/>
    </xf>
    <xf numFmtId="0" fontId="39" fillId="4" borderId="159" xfId="15" applyFont="1" applyFill="1" applyBorder="1" applyAlignment="1">
      <alignment vertical="center" wrapText="1"/>
    </xf>
    <xf numFmtId="0" fontId="39" fillId="4" borderId="160" xfId="15" applyFont="1" applyFill="1" applyBorder="1" applyAlignment="1">
      <alignment vertical="center" wrapText="1"/>
    </xf>
    <xf numFmtId="0" fontId="39" fillId="0" borderId="160" xfId="15" applyFont="1" applyFill="1" applyBorder="1" applyAlignment="1">
      <alignment vertical="center" wrapText="1"/>
    </xf>
    <xf numFmtId="0" fontId="39" fillId="4" borderId="161" xfId="15" applyFont="1" applyFill="1" applyBorder="1" applyAlignment="1">
      <alignment vertical="center" wrapText="1"/>
    </xf>
    <xf numFmtId="0" fontId="39" fillId="4" borderId="162" xfId="15" applyFont="1" applyFill="1" applyBorder="1" applyAlignment="1">
      <alignment vertical="center" wrapText="1"/>
    </xf>
    <xf numFmtId="0" fontId="39" fillId="0" borderId="162" xfId="15" applyFont="1" applyFill="1" applyBorder="1" applyAlignment="1">
      <alignment vertical="center" wrapText="1"/>
    </xf>
    <xf numFmtId="0" fontId="60" fillId="0" borderId="149" xfId="15" applyFont="1" applyBorder="1" applyAlignment="1">
      <alignment vertical="center" wrapText="1"/>
    </xf>
    <xf numFmtId="0" fontId="64" fillId="0" borderId="149" xfId="15" applyFont="1" applyBorder="1" applyAlignment="1">
      <alignment vertical="center" wrapText="1"/>
    </xf>
    <xf numFmtId="0" fontId="64" fillId="0" borderId="150" xfId="15" applyFont="1" applyBorder="1" applyAlignment="1">
      <alignment vertical="center" wrapText="1"/>
    </xf>
    <xf numFmtId="0" fontId="64" fillId="0" borderId="151" xfId="15" applyFont="1" applyBorder="1" applyAlignment="1">
      <alignment vertical="center" wrapText="1"/>
    </xf>
    <xf numFmtId="0" fontId="61" fillId="0" borderId="152" xfId="15" applyFont="1" applyFill="1" applyBorder="1" applyAlignment="1">
      <alignment vertical="center" wrapText="1"/>
    </xf>
    <xf numFmtId="0" fontId="61" fillId="0" borderId="163" xfId="15" applyFont="1" applyFill="1" applyBorder="1" applyAlignment="1">
      <alignment vertical="center" wrapText="1"/>
    </xf>
    <xf numFmtId="0" fontId="39" fillId="0" borderId="152" xfId="15" applyFont="1" applyBorder="1" applyAlignment="1">
      <alignment vertical="center" wrapText="1"/>
    </xf>
    <xf numFmtId="0" fontId="39" fillId="0" borderId="121" xfId="15" applyFont="1" applyFill="1" applyBorder="1" applyAlignment="1">
      <alignment horizontal="left" vertical="center" wrapText="1"/>
    </xf>
    <xf numFmtId="0" fontId="39" fillId="0" borderId="1" xfId="15" applyFont="1" applyFill="1" applyBorder="1" applyAlignment="1">
      <alignment horizontal="left" vertical="center" wrapText="1"/>
    </xf>
    <xf numFmtId="0" fontId="39" fillId="0" borderId="124" xfId="15" applyFont="1" applyFill="1" applyBorder="1" applyAlignment="1">
      <alignment horizontal="left" vertical="center" wrapText="1"/>
    </xf>
    <xf numFmtId="0" fontId="64" fillId="0" borderId="121" xfId="15" applyFont="1" applyFill="1" applyBorder="1" applyAlignment="1">
      <alignment vertical="center" wrapText="1"/>
    </xf>
    <xf numFmtId="0" fontId="64" fillId="0" borderId="122" xfId="15" applyFont="1" applyFill="1" applyBorder="1" applyAlignment="1">
      <alignment vertical="center" wrapText="1"/>
    </xf>
    <xf numFmtId="0" fontId="39" fillId="4" borderId="152" xfId="15" applyFont="1" applyFill="1" applyBorder="1" applyAlignment="1">
      <alignment vertical="center" wrapText="1"/>
    </xf>
    <xf numFmtId="0" fontId="39" fillId="4" borderId="2" xfId="15" applyFont="1" applyFill="1" applyBorder="1" applyAlignment="1">
      <alignment vertical="center" wrapText="1"/>
    </xf>
    <xf numFmtId="0" fontId="57" fillId="0" borderId="123" xfId="15" applyFont="1" applyBorder="1" applyAlignment="1">
      <alignment vertical="center" wrapText="1"/>
    </xf>
    <xf numFmtId="0" fontId="57" fillId="0" borderId="124" xfId="15" applyFont="1" applyFill="1" applyBorder="1" applyAlignment="1">
      <alignment vertical="center" wrapText="1"/>
    </xf>
    <xf numFmtId="0" fontId="57" fillId="0" borderId="0" xfId="15" applyFont="1" applyBorder="1" applyAlignment="1">
      <alignment vertical="center" wrapText="1"/>
    </xf>
    <xf numFmtId="0" fontId="57" fillId="0" borderId="80" xfId="15" applyFont="1" applyFill="1" applyBorder="1" applyAlignment="1">
      <alignment vertical="center" wrapText="1"/>
    </xf>
    <xf numFmtId="0" fontId="45" fillId="0" borderId="1" xfId="15" applyFont="1" applyFill="1" applyBorder="1" applyAlignment="1">
      <alignment vertical="center" wrapText="1"/>
    </xf>
    <xf numFmtId="0" fontId="45" fillId="0" borderId="149" xfId="15" applyFont="1" applyFill="1" applyBorder="1" applyAlignment="1">
      <alignment vertical="center" wrapText="1"/>
    </xf>
    <xf numFmtId="0" fontId="39" fillId="0" borderId="123" xfId="15" applyFont="1" applyFill="1" applyBorder="1" applyAlignment="1">
      <alignment horizontal="left" vertical="center" wrapText="1"/>
    </xf>
    <xf numFmtId="0" fontId="39" fillId="4" borderId="165" xfId="15" applyFont="1" applyFill="1" applyBorder="1" applyAlignment="1">
      <alignment vertical="center" wrapText="1"/>
    </xf>
    <xf numFmtId="0" fontId="57" fillId="0" borderId="0" xfId="15" applyFont="1" applyFill="1" applyBorder="1" applyAlignment="1">
      <alignment vertical="center" wrapText="1"/>
    </xf>
    <xf numFmtId="0" fontId="45" fillId="0" borderId="0" xfId="15" applyFont="1" applyFill="1" applyBorder="1" applyAlignment="1">
      <alignment vertical="center" wrapText="1"/>
    </xf>
    <xf numFmtId="0" fontId="45" fillId="0" borderId="80" xfId="15" applyFont="1" applyFill="1" applyBorder="1" applyAlignment="1">
      <alignment vertical="center" wrapText="1"/>
    </xf>
    <xf numFmtId="0" fontId="39" fillId="0" borderId="149" xfId="15" applyFont="1" applyFill="1" applyBorder="1" applyAlignment="1">
      <alignment horizontal="left" vertical="center" wrapText="1"/>
    </xf>
    <xf numFmtId="0" fontId="39" fillId="0" borderId="132" xfId="15" applyFont="1" applyFill="1" applyBorder="1" applyAlignment="1">
      <alignment horizontal="left" vertical="center" wrapText="1"/>
    </xf>
    <xf numFmtId="0" fontId="39" fillId="0" borderId="80" xfId="15" applyFont="1" applyFill="1" applyBorder="1" applyAlignment="1">
      <alignment horizontal="left" vertical="center" wrapText="1"/>
    </xf>
    <xf numFmtId="0" fontId="39" fillId="0" borderId="0" xfId="15" applyFont="1" applyFill="1" applyBorder="1" applyAlignment="1">
      <alignment horizontal="left" vertical="center" wrapText="1"/>
    </xf>
    <xf numFmtId="0" fontId="39" fillId="0" borderId="167" xfId="15" applyFont="1" applyFill="1" applyBorder="1" applyAlignment="1">
      <alignment vertical="center" wrapText="1"/>
    </xf>
    <xf numFmtId="0" fontId="39" fillId="0" borderId="165" xfId="15" applyFont="1" applyFill="1" applyBorder="1" applyAlignment="1">
      <alignment vertical="center" wrapText="1"/>
    </xf>
    <xf numFmtId="0" fontId="62" fillId="0" borderId="166" xfId="15" applyFont="1" applyFill="1" applyBorder="1" applyAlignment="1">
      <alignment vertical="center" wrapText="1"/>
    </xf>
    <xf numFmtId="0" fontId="62" fillId="0" borderId="149" xfId="15" applyFont="1" applyFill="1" applyBorder="1" applyAlignment="1">
      <alignment vertical="center" wrapText="1"/>
    </xf>
    <xf numFmtId="0" fontId="39" fillId="0" borderId="126" xfId="15" applyFont="1" applyFill="1" applyBorder="1" applyAlignment="1">
      <alignment horizontal="left" vertical="center" wrapText="1"/>
    </xf>
    <xf numFmtId="0" fontId="39" fillId="0" borderId="127" xfId="15" applyFont="1" applyFill="1" applyBorder="1" applyAlignment="1">
      <alignment horizontal="left" vertical="center" wrapText="1"/>
    </xf>
    <xf numFmtId="0" fontId="39" fillId="0" borderId="107" xfId="15" applyFont="1" applyFill="1" applyBorder="1" applyAlignment="1">
      <alignment horizontal="left" vertical="center" wrapText="1"/>
    </xf>
    <xf numFmtId="0" fontId="61" fillId="0" borderId="126" xfId="15" applyFont="1" applyFill="1" applyBorder="1" applyAlignment="1">
      <alignment vertical="center" wrapText="1"/>
    </xf>
    <xf numFmtId="0" fontId="61" fillId="0" borderId="127" xfId="15" applyFont="1" applyFill="1" applyBorder="1" applyAlignment="1">
      <alignment vertical="center" wrapText="1"/>
    </xf>
    <xf numFmtId="0" fontId="57" fillId="0" borderId="12" xfId="15" applyFont="1" applyBorder="1" applyAlignment="1">
      <alignment vertical="center" wrapText="1"/>
    </xf>
    <xf numFmtId="0" fontId="57" fillId="0" borderId="12" xfId="15" applyFont="1" applyFill="1" applyBorder="1" applyAlignment="1">
      <alignment vertical="center" wrapText="1"/>
    </xf>
    <xf numFmtId="0" fontId="64" fillId="0" borderId="149" xfId="15" applyFont="1" applyFill="1" applyBorder="1" applyAlignment="1">
      <alignment vertical="center" wrapText="1"/>
    </xf>
    <xf numFmtId="0" fontId="60" fillId="0" borderId="149" xfId="15" applyFont="1" applyFill="1" applyBorder="1" applyAlignment="1">
      <alignment vertical="center" wrapText="1"/>
    </xf>
    <xf numFmtId="0" fontId="39" fillId="4" borderId="149" xfId="15" applyFont="1" applyFill="1" applyBorder="1" applyAlignment="1">
      <alignment vertical="center" wrapText="1"/>
    </xf>
    <xf numFmtId="0" fontId="60" fillId="0" borderId="0" xfId="15" applyFont="1" applyBorder="1" applyAlignment="1">
      <alignment vertical="center" wrapText="1"/>
    </xf>
    <xf numFmtId="0" fontId="60" fillId="0" borderId="12" xfId="15" applyFont="1" applyBorder="1" applyAlignment="1">
      <alignment vertical="center" wrapText="1"/>
    </xf>
    <xf numFmtId="0" fontId="39" fillId="0" borderId="131" xfId="15" applyFont="1" applyBorder="1" applyAlignment="1">
      <alignment vertical="center" wrapText="1"/>
    </xf>
    <xf numFmtId="0" fontId="39" fillId="0" borderId="131" xfId="15" applyFont="1" applyFill="1" applyBorder="1" applyAlignment="1">
      <alignment vertical="center" wrapText="1"/>
    </xf>
    <xf numFmtId="0" fontId="64" fillId="0" borderId="131" xfId="15" applyFont="1" applyFill="1" applyBorder="1" applyAlignment="1">
      <alignment vertical="center" wrapText="1"/>
    </xf>
    <xf numFmtId="0" fontId="39" fillId="0" borderId="167" xfId="15" applyFont="1" applyBorder="1" applyAlignment="1">
      <alignment vertical="center" wrapText="1"/>
    </xf>
    <xf numFmtId="0" fontId="64" fillId="0" borderId="167" xfId="15" applyFont="1" applyBorder="1" applyAlignment="1">
      <alignment vertical="center" wrapText="1"/>
    </xf>
    <xf numFmtId="0" fontId="64" fillId="0" borderId="165" xfId="15" applyFont="1" applyFill="1" applyBorder="1" applyAlignment="1">
      <alignment vertical="center" wrapText="1"/>
    </xf>
    <xf numFmtId="0" fontId="61" fillId="0" borderId="169" xfId="15" applyFont="1" applyBorder="1" applyAlignment="1">
      <alignment vertical="center" wrapText="1"/>
    </xf>
    <xf numFmtId="0" fontId="61" fillId="0" borderId="168" xfId="15" applyFont="1" applyFill="1" applyBorder="1" applyAlignment="1">
      <alignment vertical="center" wrapText="1"/>
    </xf>
    <xf numFmtId="0" fontId="61" fillId="0" borderId="1" xfId="15" quotePrefix="1" applyFont="1" applyFill="1" applyBorder="1" applyAlignment="1">
      <alignment vertical="center" wrapText="1"/>
    </xf>
    <xf numFmtId="0" fontId="39" fillId="0" borderId="1" xfId="15" quotePrefix="1" applyFont="1" applyFill="1" applyBorder="1" applyAlignment="1">
      <alignment vertical="center" wrapText="1"/>
    </xf>
    <xf numFmtId="0" fontId="39" fillId="4" borderId="119" xfId="15" applyFont="1" applyFill="1" applyBorder="1" applyAlignment="1">
      <alignment vertical="center" wrapText="1"/>
    </xf>
    <xf numFmtId="0" fontId="39" fillId="4" borderId="131" xfId="15" applyFont="1" applyFill="1" applyBorder="1" applyAlignment="1">
      <alignment vertical="center" wrapText="1"/>
    </xf>
    <xf numFmtId="0" fontId="60" fillId="0" borderId="155" xfId="15" applyFont="1" applyFill="1" applyBorder="1" applyAlignment="1">
      <alignment vertical="center" wrapText="1"/>
    </xf>
    <xf numFmtId="0" fontId="60" fillId="0" borderId="156" xfId="15" applyFont="1" applyFill="1" applyBorder="1" applyAlignment="1">
      <alignment vertical="center" wrapText="1"/>
    </xf>
    <xf numFmtId="0" fontId="33" fillId="0" borderId="156" xfId="15" applyFont="1" applyFill="1" applyBorder="1" applyAlignment="1">
      <alignment vertical="center" wrapText="1"/>
    </xf>
    <xf numFmtId="0" fontId="33" fillId="0" borderId="155" xfId="15" applyFont="1" applyFill="1" applyBorder="1" applyAlignment="1">
      <alignment vertical="center" wrapText="1"/>
    </xf>
    <xf numFmtId="0" fontId="60" fillId="0" borderId="167" xfId="15" applyFont="1" applyBorder="1" applyAlignment="1">
      <alignment vertical="center" wrapText="1"/>
    </xf>
    <xf numFmtId="0" fontId="60" fillId="0" borderId="165" xfId="15" applyFont="1" applyBorder="1" applyAlignment="1">
      <alignment vertical="center" wrapText="1"/>
    </xf>
    <xf numFmtId="0" fontId="39" fillId="4" borderId="145" xfId="15" applyFont="1" applyFill="1" applyBorder="1" applyAlignment="1">
      <alignment vertical="center" wrapText="1"/>
    </xf>
    <xf numFmtId="0" fontId="39" fillId="4" borderId="168" xfId="15" applyFont="1" applyFill="1" applyBorder="1" applyAlignment="1">
      <alignment vertical="center" wrapText="1"/>
    </xf>
    <xf numFmtId="0" fontId="60" fillId="0" borderId="169" xfId="15" applyFont="1" applyBorder="1" applyAlignment="1">
      <alignment vertical="center" wrapText="1"/>
    </xf>
    <xf numFmtId="0" fontId="60" fillId="0" borderId="168" xfId="15" applyFont="1" applyFill="1" applyBorder="1" applyAlignment="1">
      <alignment vertical="center" wrapText="1"/>
    </xf>
    <xf numFmtId="0" fontId="61" fillId="0" borderId="149" xfId="15" applyFont="1" applyBorder="1" applyAlignment="1">
      <alignment vertical="center" wrapText="1"/>
    </xf>
    <xf numFmtId="0" fontId="39" fillId="0" borderId="169" xfId="15" applyFont="1" applyBorder="1" applyAlignment="1">
      <alignment vertical="center" wrapText="1"/>
    </xf>
    <xf numFmtId="0" fontId="39" fillId="0" borderId="262" xfId="15" applyFont="1" applyFill="1" applyBorder="1" applyAlignment="1">
      <alignment vertical="center" wrapText="1"/>
    </xf>
    <xf numFmtId="0" fontId="39" fillId="0" borderId="263" xfId="15" applyFont="1" applyFill="1" applyBorder="1" applyAlignment="1">
      <alignment vertical="center" wrapText="1"/>
    </xf>
    <xf numFmtId="0" fontId="39" fillId="0" borderId="11" xfId="15" applyFont="1" applyBorder="1" applyAlignment="1">
      <alignment vertical="center" wrapText="1"/>
    </xf>
    <xf numFmtId="0" fontId="39" fillId="4" borderId="13" xfId="15" applyFont="1" applyFill="1" applyBorder="1" applyAlignment="1">
      <alignment vertical="center" wrapText="1"/>
    </xf>
    <xf numFmtId="0" fontId="39" fillId="4" borderId="14" xfId="15" applyFont="1" applyFill="1" applyBorder="1" applyAlignment="1">
      <alignment vertical="center" wrapText="1"/>
    </xf>
    <xf numFmtId="0" fontId="64" fillId="0" borderId="131" xfId="15" applyFont="1" applyBorder="1" applyAlignment="1">
      <alignment vertical="center" wrapText="1"/>
    </xf>
    <xf numFmtId="0" fontId="62" fillId="0" borderId="131" xfId="15" applyFont="1" applyBorder="1" applyAlignment="1">
      <alignment vertical="center" wrapText="1"/>
    </xf>
    <xf numFmtId="0" fontId="39" fillId="0" borderId="146" xfId="15" applyFont="1" applyFill="1" applyBorder="1" applyAlignment="1">
      <alignment horizontal="left" vertical="center" wrapText="1"/>
    </xf>
    <xf numFmtId="0" fontId="39" fillId="0" borderId="163" xfId="15" applyFont="1" applyBorder="1" applyAlignment="1">
      <alignment vertical="center" wrapText="1"/>
    </xf>
    <xf numFmtId="0" fontId="63" fillId="0" borderId="149" xfId="15" applyFont="1" applyBorder="1" applyAlignment="1">
      <alignment vertical="center" wrapText="1"/>
    </xf>
    <xf numFmtId="0" fontId="61" fillId="0" borderId="165" xfId="15" applyFont="1" applyFill="1" applyBorder="1" applyAlignment="1">
      <alignment vertical="center" wrapText="1"/>
    </xf>
    <xf numFmtId="0" fontId="62" fillId="0" borderId="168" xfId="15" applyFont="1" applyFill="1" applyBorder="1" applyAlignment="1">
      <alignment vertical="center" wrapText="1"/>
    </xf>
    <xf numFmtId="0" fontId="39" fillId="0" borderId="132" xfId="15" applyFont="1" applyBorder="1" applyAlignment="1">
      <alignment vertical="center" wrapText="1"/>
    </xf>
    <xf numFmtId="0" fontId="116" fillId="0" borderId="132" xfId="15" applyFont="1" applyBorder="1" applyAlignment="1">
      <alignment vertical="center" wrapText="1"/>
    </xf>
    <xf numFmtId="0" fontId="116" fillId="0" borderId="12" xfId="15" applyFont="1" applyBorder="1" applyAlignment="1">
      <alignment vertical="center" wrapText="1"/>
    </xf>
    <xf numFmtId="0" fontId="60" fillId="0" borderId="131" xfId="15" applyFont="1" applyFill="1" applyBorder="1" applyAlignment="1">
      <alignment vertical="center" wrapText="1"/>
    </xf>
    <xf numFmtId="0" fontId="39" fillId="4" borderId="123" xfId="15" applyFont="1" applyFill="1" applyBorder="1" applyAlignment="1">
      <alignment vertical="center" wrapText="1"/>
    </xf>
    <xf numFmtId="0" fontId="60" fillId="0" borderId="2" xfId="15" applyFont="1" applyBorder="1" applyAlignment="1">
      <alignment vertical="center" wrapText="1"/>
    </xf>
    <xf numFmtId="0" fontId="60" fillId="0" borderId="165" xfId="15" applyFont="1" applyFill="1" applyBorder="1" applyAlignment="1">
      <alignment vertical="center" wrapText="1"/>
    </xf>
    <xf numFmtId="0" fontId="64" fillId="0" borderId="169" xfId="15" applyFont="1" applyBorder="1" applyAlignment="1">
      <alignment vertical="center" wrapText="1"/>
    </xf>
    <xf numFmtId="0" fontId="61" fillId="0" borderId="132" xfId="15" applyFont="1" applyFill="1" applyBorder="1" applyAlignment="1">
      <alignment vertical="center" wrapText="1"/>
    </xf>
    <xf numFmtId="0" fontId="61" fillId="0" borderId="80" xfId="15" applyFont="1" applyFill="1" applyBorder="1" applyAlignment="1">
      <alignment vertical="center" wrapText="1"/>
    </xf>
    <xf numFmtId="0" fontId="39" fillId="4" borderId="0" xfId="15" applyFont="1" applyFill="1" applyBorder="1" applyAlignment="1">
      <alignment vertical="center" wrapText="1"/>
    </xf>
    <xf numFmtId="0" fontId="39" fillId="4" borderId="12" xfId="15" applyFont="1" applyFill="1" applyBorder="1" applyAlignment="1">
      <alignment vertical="center" wrapText="1"/>
    </xf>
    <xf numFmtId="0" fontId="61" fillId="0" borderId="152" xfId="15" applyFont="1" applyBorder="1" applyAlignment="1">
      <alignment vertical="center" wrapText="1"/>
    </xf>
    <xf numFmtId="0" fontId="61" fillId="0" borderId="165" xfId="15" applyFont="1" applyBorder="1" applyAlignment="1">
      <alignment vertical="center" wrapText="1"/>
    </xf>
    <xf numFmtId="0" fontId="61" fillId="0" borderId="107" xfId="15" applyFont="1" applyBorder="1" applyAlignment="1">
      <alignment vertical="center" wrapText="1"/>
    </xf>
    <xf numFmtId="0" fontId="61" fillId="0" borderId="14" xfId="15" applyFont="1" applyBorder="1" applyAlignment="1">
      <alignment vertical="center" wrapText="1"/>
    </xf>
    <xf numFmtId="0" fontId="63" fillId="0" borderId="149" xfId="15" applyFont="1" applyFill="1" applyBorder="1" applyAlignment="1">
      <alignment vertical="center" wrapText="1"/>
    </xf>
    <xf numFmtId="0" fontId="39" fillId="0" borderId="170" xfId="15" applyFont="1" applyBorder="1" applyAlignment="1">
      <alignment vertical="center" wrapText="1"/>
    </xf>
    <xf numFmtId="0" fontId="60" fillId="0" borderId="170" xfId="15" applyFont="1" applyBorder="1" applyAlignment="1">
      <alignment vertical="center" wrapText="1"/>
    </xf>
    <xf numFmtId="0" fontId="63" fillId="0" borderId="5" xfId="15" applyFont="1" applyBorder="1" applyAlignment="1">
      <alignment vertical="center" wrapText="1"/>
    </xf>
    <xf numFmtId="0" fontId="63" fillId="0" borderId="168" xfId="15" applyFont="1" applyFill="1" applyBorder="1" applyAlignment="1">
      <alignment vertical="center" wrapText="1"/>
    </xf>
    <xf numFmtId="0" fontId="39" fillId="0" borderId="165" xfId="15" applyFont="1" applyBorder="1" applyAlignment="1">
      <alignment vertical="center" wrapText="1"/>
    </xf>
    <xf numFmtId="0" fontId="60" fillId="0" borderId="123" xfId="15" applyFont="1" applyBorder="1" applyAlignment="1">
      <alignment vertical="center" wrapText="1"/>
    </xf>
    <xf numFmtId="0" fontId="39" fillId="4" borderId="166" xfId="15" applyFont="1" applyFill="1" applyBorder="1" applyAlignment="1">
      <alignment vertical="center" wrapText="1"/>
    </xf>
    <xf numFmtId="0" fontId="39" fillId="4" borderId="169" xfId="15" applyFont="1" applyFill="1" applyBorder="1" applyAlignment="1">
      <alignment vertical="center" wrapText="1"/>
    </xf>
    <xf numFmtId="0" fontId="61" fillId="0" borderId="11" xfId="15" applyFont="1" applyBorder="1" applyAlignment="1">
      <alignment vertical="center" wrapText="1"/>
    </xf>
    <xf numFmtId="0" fontId="61" fillId="0" borderId="12" xfId="15" applyFont="1" applyBorder="1" applyAlignment="1">
      <alignment vertical="center" wrapText="1"/>
    </xf>
    <xf numFmtId="0" fontId="64" fillId="0" borderId="107" xfId="15" applyFont="1" applyFill="1" applyBorder="1" applyAlignment="1">
      <alignment vertical="center" wrapText="1"/>
    </xf>
    <xf numFmtId="0" fontId="64" fillId="0" borderId="14" xfId="15" applyFont="1" applyFill="1" applyBorder="1" applyAlignment="1">
      <alignment vertical="center" wrapText="1"/>
    </xf>
    <xf numFmtId="0" fontId="39" fillId="0" borderId="156" xfId="15" applyFont="1" applyBorder="1" applyAlignment="1">
      <alignment vertical="center" wrapText="1"/>
    </xf>
    <xf numFmtId="0" fontId="39" fillId="0" borderId="155" xfId="15" applyFont="1" applyBorder="1" applyAlignment="1">
      <alignment vertical="center" wrapText="1"/>
    </xf>
    <xf numFmtId="0" fontId="39" fillId="0" borderId="13" xfId="15" applyFont="1" applyBorder="1" applyAlignment="1">
      <alignment vertical="center" wrapText="1"/>
    </xf>
    <xf numFmtId="0" fontId="60" fillId="0" borderId="168" xfId="15" applyFont="1" applyBorder="1" applyAlignment="1">
      <alignment vertical="center" wrapText="1"/>
    </xf>
    <xf numFmtId="0" fontId="60" fillId="0" borderId="145" xfId="15" applyFont="1" applyBorder="1" applyAlignment="1">
      <alignment vertical="center" wrapText="1"/>
    </xf>
    <xf numFmtId="0" fontId="64" fillId="0" borderId="168" xfId="15" applyFont="1" applyBorder="1" applyAlignment="1">
      <alignment vertical="center" wrapText="1"/>
    </xf>
    <xf numFmtId="0" fontId="60" fillId="0" borderId="153" xfId="15" applyFont="1" applyBorder="1" applyAlignment="1">
      <alignment vertical="center" wrapText="1"/>
    </xf>
    <xf numFmtId="0" fontId="39" fillId="0" borderId="156" xfId="15" applyFont="1" applyFill="1" applyBorder="1" applyAlignment="1">
      <alignment vertical="center" wrapText="1"/>
    </xf>
    <xf numFmtId="0" fontId="61" fillId="0" borderId="0" xfId="15" applyFont="1" applyBorder="1" applyAlignment="1">
      <alignment vertical="center" wrapText="1"/>
    </xf>
    <xf numFmtId="0" fontId="39" fillId="0" borderId="5" xfId="15" applyFont="1" applyFill="1" applyBorder="1" applyAlignment="1">
      <alignment horizontal="left" vertical="center" wrapText="1"/>
    </xf>
    <xf numFmtId="0" fontId="39" fillId="0" borderId="153" xfId="15" applyFont="1" applyBorder="1" applyAlignment="1">
      <alignment horizontal="left" vertical="center" wrapText="1"/>
    </xf>
    <xf numFmtId="0" fontId="39" fillId="0" borderId="154" xfId="15" applyFont="1" applyBorder="1" applyAlignment="1">
      <alignment horizontal="left" vertical="center" wrapText="1"/>
    </xf>
    <xf numFmtId="0" fontId="39" fillId="0" borderId="171" xfId="15" applyFont="1" applyBorder="1" applyAlignment="1">
      <alignment horizontal="left" vertical="center" wrapText="1"/>
    </xf>
    <xf numFmtId="0" fontId="39" fillId="0" borderId="154" xfId="15" applyFont="1" applyFill="1" applyBorder="1" applyAlignment="1">
      <alignment vertical="center" wrapText="1"/>
    </xf>
    <xf numFmtId="0" fontId="60" fillId="0" borderId="171" xfId="15" applyFont="1" applyBorder="1" applyAlignment="1">
      <alignment vertical="center" wrapText="1"/>
    </xf>
    <xf numFmtId="0" fontId="62" fillId="0" borderId="131" xfId="15" applyFont="1" applyFill="1" applyBorder="1" applyAlignment="1">
      <alignment vertical="center" wrapText="1"/>
    </xf>
    <xf numFmtId="0" fontId="60" fillId="4" borderId="171" xfId="15" applyFont="1" applyFill="1" applyBorder="1" applyAlignment="1">
      <alignment vertical="center" wrapText="1"/>
    </xf>
    <xf numFmtId="0" fontId="60" fillId="4" borderId="155" xfId="15" applyFont="1" applyFill="1" applyBorder="1" applyAlignment="1">
      <alignment vertical="center" wrapText="1"/>
    </xf>
    <xf numFmtId="0" fontId="39" fillId="0" borderId="166" xfId="15" applyFont="1" applyBorder="1" applyAlignment="1">
      <alignment vertical="center" wrapText="1"/>
    </xf>
    <xf numFmtId="0" fontId="39" fillId="0" borderId="172" xfId="15" applyFont="1" applyBorder="1" applyAlignment="1">
      <alignment vertical="center" wrapText="1"/>
    </xf>
    <xf numFmtId="0" fontId="39" fillId="0" borderId="173" xfId="15" applyFont="1" applyBorder="1" applyAlignment="1">
      <alignment vertical="center" wrapText="1"/>
    </xf>
    <xf numFmtId="0" fontId="62" fillId="0" borderId="0" xfId="15" applyFont="1" applyBorder="1" applyAlignment="1">
      <alignment vertical="center" wrapText="1"/>
    </xf>
    <xf numFmtId="0" fontId="62" fillId="0" borderId="12" xfId="15" applyFont="1" applyFill="1" applyBorder="1" applyAlignment="1">
      <alignment vertical="center" wrapText="1"/>
    </xf>
    <xf numFmtId="0" fontId="63" fillId="0" borderId="136" xfId="15" applyFont="1" applyBorder="1" applyAlignment="1">
      <alignment vertical="center" wrapText="1"/>
    </xf>
    <xf numFmtId="0" fontId="39" fillId="0" borderId="178" xfId="15" applyFont="1" applyFill="1" applyBorder="1" applyAlignment="1">
      <alignment vertical="center" wrapText="1"/>
    </xf>
    <xf numFmtId="0" fontId="39" fillId="0" borderId="179" xfId="15" applyFont="1" applyFill="1" applyBorder="1" applyAlignment="1">
      <alignment vertical="center" wrapText="1"/>
    </xf>
    <xf numFmtId="0" fontId="60" fillId="0" borderId="135" xfId="15" applyFont="1" applyBorder="1" applyAlignment="1">
      <alignment vertical="center" wrapText="1"/>
    </xf>
    <xf numFmtId="0" fontId="39" fillId="0" borderId="180" xfId="15" applyFont="1" applyFill="1" applyBorder="1" applyAlignment="1">
      <alignment vertical="center" wrapText="1"/>
    </xf>
    <xf numFmtId="0" fontId="60" fillId="0" borderId="140" xfId="15" applyFont="1" applyBorder="1" applyAlignment="1">
      <alignment vertical="center" wrapText="1"/>
    </xf>
    <xf numFmtId="0" fontId="66" fillId="0" borderId="5" xfId="15" applyFont="1" applyBorder="1" applyAlignment="1">
      <alignment vertical="center" wrapText="1"/>
    </xf>
    <xf numFmtId="0" fontId="66" fillId="0" borderId="168" xfId="15" applyFont="1" applyBorder="1" applyAlignment="1">
      <alignment vertical="center" wrapText="1"/>
    </xf>
    <xf numFmtId="0" fontId="39" fillId="0" borderId="181" xfId="15" applyFont="1" applyBorder="1" applyAlignment="1">
      <alignment horizontal="left" vertical="center" wrapText="1"/>
    </xf>
    <xf numFmtId="0" fontId="39" fillId="0" borderId="182" xfId="15" applyFont="1" applyBorder="1" applyAlignment="1">
      <alignment horizontal="left" vertical="center" wrapText="1"/>
    </xf>
    <xf numFmtId="0" fontId="39" fillId="0" borderId="181" xfId="15" applyFont="1" applyFill="1" applyBorder="1" applyAlignment="1">
      <alignment vertical="center" wrapText="1"/>
    </xf>
    <xf numFmtId="0" fontId="39" fillId="0" borderId="182" xfId="15" applyFont="1" applyFill="1" applyBorder="1" applyAlignment="1">
      <alignment vertical="center" wrapText="1"/>
    </xf>
    <xf numFmtId="0" fontId="60" fillId="0" borderId="107" xfId="15" applyFont="1" applyBorder="1" applyAlignment="1">
      <alignment vertical="center" wrapText="1"/>
    </xf>
    <xf numFmtId="0" fontId="60" fillId="0" borderId="14" xfId="15" applyFont="1" applyBorder="1" applyAlignment="1">
      <alignment vertical="center" wrapText="1"/>
    </xf>
    <xf numFmtId="0" fontId="48" fillId="0" borderId="0" xfId="15" applyFont="1" applyBorder="1" applyAlignment="1">
      <alignment horizontal="left" vertical="top" wrapText="1"/>
    </xf>
    <xf numFmtId="0" fontId="48" fillId="0" borderId="0" xfId="15" applyFont="1" applyBorder="1" applyAlignment="1">
      <alignment wrapText="1"/>
    </xf>
    <xf numFmtId="0" fontId="35" fillId="0" borderId="0" xfId="15" applyFont="1" applyFill="1" applyAlignment="1">
      <alignment horizontal="left" vertical="center"/>
    </xf>
    <xf numFmtId="0" fontId="35" fillId="0" borderId="0" xfId="15" applyFont="1" applyFill="1" applyAlignment="1">
      <alignment horizontal="left" vertical="center" wrapText="1"/>
    </xf>
    <xf numFmtId="0" fontId="17" fillId="0" borderId="56" xfId="16" applyFont="1" applyFill="1" applyBorder="1" applyAlignment="1">
      <alignment vertical="center" wrapText="1"/>
    </xf>
    <xf numFmtId="43" fontId="89" fillId="7" borderId="236" xfId="42" applyNumberFormat="1" applyFont="1" applyFill="1" applyBorder="1" applyAlignment="1">
      <alignment horizontal="right" vertical="center"/>
    </xf>
    <xf numFmtId="43" fontId="89" fillId="7" borderId="239" xfId="42" applyNumberFormat="1" applyFont="1" applyFill="1" applyBorder="1" applyAlignment="1">
      <alignment horizontal="right" vertical="center"/>
    </xf>
    <xf numFmtId="43" fontId="89" fillId="7" borderId="243" xfId="42" applyNumberFormat="1" applyFont="1" applyFill="1" applyBorder="1" applyAlignment="1">
      <alignment horizontal="right" vertical="center"/>
    </xf>
    <xf numFmtId="43" fontId="89" fillId="7" borderId="260" xfId="42" applyNumberFormat="1" applyFont="1" applyFill="1" applyBorder="1" applyAlignment="1">
      <alignment horizontal="right" vertical="center"/>
    </xf>
    <xf numFmtId="43" fontId="89" fillId="7" borderId="261" xfId="42" applyNumberFormat="1" applyFont="1" applyFill="1" applyBorder="1" applyAlignment="1">
      <alignment horizontal="right" vertical="center"/>
    </xf>
    <xf numFmtId="0" fontId="120" fillId="0" borderId="0" xfId="0" applyFont="1" applyAlignment="1">
      <alignment horizontal="center" vertical="top" wrapText="1"/>
    </xf>
    <xf numFmtId="43" fontId="3" fillId="0" borderId="0" xfId="56" applyFont="1"/>
    <xf numFmtId="49" fontId="105" fillId="8" borderId="199" xfId="50" applyNumberFormat="1" applyFont="1" applyFill="1" applyBorder="1" applyAlignment="1">
      <alignment horizontal="center" vertical="center" wrapText="1"/>
    </xf>
    <xf numFmtId="49" fontId="105" fillId="8" borderId="199" xfId="50" applyNumberFormat="1" applyFont="1" applyFill="1" applyBorder="1" applyAlignment="1">
      <alignment horizontal="center" vertical="center" wrapText="1"/>
    </xf>
    <xf numFmtId="49" fontId="87" fillId="8" borderId="199" xfId="50" applyNumberFormat="1" applyFont="1" applyFill="1" applyBorder="1" applyAlignment="1">
      <alignment horizontal="center" vertical="center" wrapText="1"/>
    </xf>
    <xf numFmtId="49" fontId="81" fillId="7" borderId="0" xfId="45" applyNumberFormat="1" applyFont="1" applyFill="1" applyAlignment="1">
      <alignment horizontal="left" vertical="center" wrapText="1"/>
    </xf>
    <xf numFmtId="49" fontId="87" fillId="8" borderId="199" xfId="45" applyNumberFormat="1" applyFont="1" applyFill="1" applyBorder="1" applyAlignment="1">
      <alignment horizontal="center" vertical="center" wrapText="1"/>
    </xf>
    <xf numFmtId="0" fontId="121" fillId="2" borderId="268" xfId="0" applyFont="1" applyFill="1" applyBorder="1" applyAlignment="1">
      <alignment horizontal="center" vertical="center" wrapText="1"/>
    </xf>
    <xf numFmtId="0" fontId="121" fillId="2" borderId="231" xfId="0" applyFont="1" applyFill="1" applyBorder="1" applyAlignment="1">
      <alignment horizontal="center" vertical="center" wrapText="1"/>
    </xf>
    <xf numFmtId="0" fontId="121" fillId="2" borderId="269" xfId="0" applyFont="1" applyFill="1" applyBorder="1" applyAlignment="1">
      <alignment horizontal="center" vertical="center" wrapText="1"/>
    </xf>
    <xf numFmtId="49" fontId="105" fillId="8" borderId="210" xfId="50" applyNumberFormat="1" applyFont="1" applyFill="1" applyBorder="1" applyAlignment="1">
      <alignment horizontal="center" vertical="center" wrapText="1"/>
    </xf>
    <xf numFmtId="0" fontId="122" fillId="0" borderId="0" xfId="16" applyFont="1" applyAlignment="1">
      <alignment vertical="center" wrapText="1"/>
    </xf>
    <xf numFmtId="0" fontId="84" fillId="0" borderId="0" xfId="41" applyFont="1" applyBorder="1" applyAlignment="1">
      <alignment wrapText="1"/>
    </xf>
    <xf numFmtId="166" fontId="84" fillId="7" borderId="0" xfId="47" applyNumberFormat="1" applyFont="1" applyFill="1" applyBorder="1" applyAlignment="1">
      <alignment vertical="top" wrapText="1"/>
    </xf>
    <xf numFmtId="49" fontId="109" fillId="11" borderId="251" xfId="0" applyNumberFormat="1" applyFont="1" applyFill="1" applyBorder="1" applyAlignment="1">
      <alignment horizontal="left" vertical="center" wrapText="1"/>
    </xf>
    <xf numFmtId="166" fontId="109" fillId="11" borderId="251" xfId="0" applyNumberFormat="1" applyFont="1" applyFill="1" applyBorder="1" applyAlignment="1">
      <alignment horizontal="right" vertical="center" wrapText="1"/>
    </xf>
    <xf numFmtId="166" fontId="124" fillId="11" borderId="251" xfId="0" applyNumberFormat="1" applyFont="1" applyFill="1" applyBorder="1" applyAlignment="1">
      <alignment horizontal="right" vertical="center" wrapText="1"/>
    </xf>
    <xf numFmtId="49" fontId="107" fillId="7" borderId="252" xfId="0" applyNumberFormat="1" applyFont="1" applyFill="1" applyBorder="1" applyAlignment="1">
      <alignment horizontal="left" vertical="center" wrapText="1"/>
    </xf>
    <xf numFmtId="166" fontId="107" fillId="7" borderId="252" xfId="0" applyNumberFormat="1" applyFont="1" applyFill="1" applyBorder="1" applyAlignment="1">
      <alignment horizontal="right" vertical="center"/>
    </xf>
    <xf numFmtId="166" fontId="117" fillId="7" borderId="252" xfId="0" applyNumberFormat="1" applyFont="1" applyFill="1" applyBorder="1" applyAlignment="1">
      <alignment horizontal="right" vertical="center"/>
    </xf>
    <xf numFmtId="49" fontId="109" fillId="11" borderId="252" xfId="0" applyNumberFormat="1" applyFont="1" applyFill="1" applyBorder="1" applyAlignment="1">
      <alignment horizontal="left" vertical="center" wrapText="1"/>
    </xf>
    <xf numFmtId="166" fontId="109" fillId="11" borderId="252" xfId="0" applyNumberFormat="1" applyFont="1" applyFill="1" applyBorder="1" applyAlignment="1">
      <alignment horizontal="right" vertical="center" wrapText="1"/>
    </xf>
    <xf numFmtId="166" fontId="124" fillId="11" borderId="252" xfId="0" applyNumberFormat="1" applyFont="1" applyFill="1" applyBorder="1" applyAlignment="1">
      <alignment horizontal="right" vertical="center" wrapText="1"/>
    </xf>
    <xf numFmtId="166" fontId="109" fillId="9" borderId="253" xfId="0" applyNumberFormat="1" applyFont="1" applyFill="1" applyBorder="1" applyAlignment="1">
      <alignment horizontal="right" vertical="center"/>
    </xf>
    <xf numFmtId="0" fontId="109" fillId="9" borderId="253" xfId="0" applyFont="1" applyFill="1" applyBorder="1" applyAlignment="1">
      <alignment horizontal="right" vertical="center"/>
    </xf>
    <xf numFmtId="166" fontId="124" fillId="9" borderId="253" xfId="0" applyNumberFormat="1" applyFont="1" applyFill="1" applyBorder="1" applyAlignment="1">
      <alignment horizontal="right" vertical="center"/>
    </xf>
    <xf numFmtId="0" fontId="126" fillId="7" borderId="0" xfId="0" applyFont="1" applyFill="1" applyAlignment="1">
      <alignment horizontal="left"/>
    </xf>
    <xf numFmtId="167" fontId="109" fillId="11" borderId="251" xfId="0" applyNumberFormat="1" applyFont="1" applyFill="1" applyBorder="1" applyAlignment="1">
      <alignment horizontal="right" vertical="center" wrapText="1"/>
    </xf>
    <xf numFmtId="0" fontId="113" fillId="7" borderId="254" xfId="0" applyFont="1" applyFill="1" applyBorder="1" applyAlignment="1">
      <alignment horizontal="left" vertical="center" wrapText="1"/>
    </xf>
    <xf numFmtId="49" fontId="107" fillId="7" borderId="255" xfId="0" applyNumberFormat="1" applyFont="1" applyFill="1" applyBorder="1" applyAlignment="1">
      <alignment horizontal="left" vertical="center" wrapText="1"/>
    </xf>
    <xf numFmtId="167" fontId="107" fillId="7" borderId="252" xfId="0" applyNumberFormat="1" applyFont="1" applyFill="1" applyBorder="1" applyAlignment="1">
      <alignment horizontal="right" vertical="center"/>
    </xf>
    <xf numFmtId="167" fontId="109" fillId="11" borderId="252" xfId="0" applyNumberFormat="1" applyFont="1" applyFill="1" applyBorder="1" applyAlignment="1">
      <alignment horizontal="right" vertical="center" wrapText="1"/>
    </xf>
    <xf numFmtId="167" fontId="109" fillId="12" borderId="253" xfId="0" applyNumberFormat="1" applyFont="1" applyFill="1" applyBorder="1" applyAlignment="1">
      <alignment horizontal="right" vertical="center"/>
    </xf>
    <xf numFmtId="0" fontId="39" fillId="0" borderId="0" xfId="15" applyFont="1" applyAlignment="1"/>
    <xf numFmtId="0" fontId="62" fillId="0" borderId="140" xfId="15" applyFont="1" applyFill="1" applyBorder="1" applyAlignment="1">
      <alignment vertical="center" wrapText="1"/>
    </xf>
    <xf numFmtId="0" fontId="39" fillId="4" borderId="140" xfId="15" applyFont="1" applyFill="1" applyBorder="1" applyAlignment="1">
      <alignment vertical="center" wrapText="1"/>
    </xf>
    <xf numFmtId="0" fontId="62" fillId="0" borderId="288" xfId="15" applyFont="1" applyFill="1" applyBorder="1" applyAlignment="1">
      <alignment vertical="center" wrapText="1"/>
    </xf>
    <xf numFmtId="0" fontId="62" fillId="0" borderId="289" xfId="15" applyFont="1" applyFill="1" applyBorder="1" applyAlignment="1">
      <alignment vertical="center" wrapText="1"/>
    </xf>
    <xf numFmtId="0" fontId="39" fillId="0" borderId="140" xfId="15" applyFont="1" applyBorder="1"/>
    <xf numFmtId="0" fontId="39" fillId="0" borderId="125" xfId="15" applyFont="1" applyBorder="1"/>
    <xf numFmtId="0" fontId="39" fillId="4" borderId="292" xfId="15" applyFont="1" applyFill="1" applyBorder="1" applyAlignment="1">
      <alignment vertical="center" wrapText="1"/>
    </xf>
    <xf numFmtId="0" fontId="39" fillId="4" borderId="293" xfId="15" applyFont="1" applyFill="1" applyBorder="1" applyAlignment="1">
      <alignment vertical="center" wrapText="1"/>
    </xf>
    <xf numFmtId="0" fontId="64" fillId="0" borderId="140" xfId="15" applyFont="1" applyFill="1" applyBorder="1" applyAlignment="1">
      <alignment vertical="center" wrapText="1"/>
    </xf>
    <xf numFmtId="0" fontId="39" fillId="0" borderId="140" xfId="15" applyFont="1" applyFill="1" applyBorder="1" applyAlignment="1">
      <alignment vertical="center" wrapText="1"/>
    </xf>
    <xf numFmtId="0" fontId="61" fillId="0" borderId="140" xfId="15" quotePrefix="1" applyFont="1" applyFill="1" applyBorder="1" applyAlignment="1">
      <alignment vertical="center" wrapText="1"/>
    </xf>
    <xf numFmtId="0" fontId="61" fillId="0" borderId="140" xfId="15" applyFont="1" applyFill="1" applyBorder="1" applyAlignment="1">
      <alignment vertical="center" wrapText="1"/>
    </xf>
    <xf numFmtId="0" fontId="61" fillId="0" borderId="292" xfId="15" quotePrefix="1" applyFont="1" applyFill="1" applyBorder="1" applyAlignment="1">
      <alignment vertical="center" wrapText="1"/>
    </xf>
    <xf numFmtId="0" fontId="61" fillId="0" borderId="293" xfId="15" applyFont="1" applyFill="1" applyBorder="1" applyAlignment="1">
      <alignment vertical="center" wrapText="1"/>
    </xf>
    <xf numFmtId="0" fontId="39" fillId="14" borderId="140" xfId="15" applyFont="1" applyFill="1" applyBorder="1" applyAlignment="1">
      <alignment vertical="center" wrapText="1"/>
    </xf>
    <xf numFmtId="0" fontId="39" fillId="14" borderId="125" xfId="15" applyFont="1" applyFill="1" applyBorder="1" applyAlignment="1">
      <alignment vertical="center" wrapText="1"/>
    </xf>
    <xf numFmtId="0" fontId="62" fillId="0" borderId="292" xfId="15" applyFont="1" applyFill="1" applyBorder="1" applyAlignment="1">
      <alignment vertical="center" wrapText="1"/>
    </xf>
    <xf numFmtId="0" fontId="62" fillId="0" borderId="293" xfId="15" applyFont="1" applyFill="1" applyBorder="1" applyAlignment="1">
      <alignment vertical="center" wrapText="1"/>
    </xf>
    <xf numFmtId="0" fontId="57" fillId="0" borderId="140" xfId="15" applyFont="1" applyBorder="1"/>
    <xf numFmtId="0" fontId="57" fillId="0" borderId="125" xfId="15" applyFont="1" applyBorder="1"/>
    <xf numFmtId="0" fontId="61" fillId="0" borderId="166" xfId="15" applyFont="1" applyFill="1" applyBorder="1" applyAlignment="1">
      <alignment vertical="center" wrapText="1"/>
    </xf>
    <xf numFmtId="0" fontId="39" fillId="0" borderId="140" xfId="15" quotePrefix="1" applyFont="1" applyFill="1" applyBorder="1" applyAlignment="1">
      <alignment vertical="center" wrapText="1"/>
    </xf>
    <xf numFmtId="0" fontId="62" fillId="0" borderId="0" xfId="15" applyFont="1" applyFill="1" applyBorder="1" applyAlignment="1">
      <alignment vertical="center" wrapText="1"/>
    </xf>
    <xf numFmtId="0" fontId="39" fillId="0" borderId="292" xfId="15" applyFont="1" applyBorder="1"/>
    <xf numFmtId="0" fontId="39" fillId="0" borderId="293" xfId="15" applyFont="1" applyBorder="1"/>
    <xf numFmtId="0" fontId="64" fillId="0" borderId="292" xfId="15" applyFont="1" applyFill="1" applyBorder="1" applyAlignment="1">
      <alignment vertical="center" wrapText="1"/>
    </xf>
    <xf numFmtId="0" fontId="64" fillId="0" borderId="293" xfId="15" applyFont="1" applyFill="1" applyBorder="1" applyAlignment="1">
      <alignment vertical="center" wrapText="1"/>
    </xf>
    <xf numFmtId="0" fontId="39" fillId="0" borderId="292" xfId="15" applyFont="1" applyFill="1" applyBorder="1" applyAlignment="1">
      <alignment vertical="center" wrapText="1"/>
    </xf>
    <xf numFmtId="0" fontId="39" fillId="0" borderId="293" xfId="15" applyFont="1" applyFill="1" applyBorder="1" applyAlignment="1">
      <alignment vertical="center" wrapText="1"/>
    </xf>
    <xf numFmtId="0" fontId="39" fillId="0" borderId="294" xfId="15" applyFont="1" applyFill="1" applyBorder="1" applyAlignment="1">
      <alignment vertical="center" wrapText="1"/>
    </xf>
    <xf numFmtId="0" fontId="39" fillId="0" borderId="289" xfId="15" applyFont="1" applyFill="1" applyBorder="1" applyAlignment="1">
      <alignment vertical="center" wrapText="1"/>
    </xf>
    <xf numFmtId="0" fontId="39" fillId="0" borderId="140" xfId="15" applyFont="1" applyFill="1" applyBorder="1"/>
    <xf numFmtId="0" fontId="39" fillId="0" borderId="125" xfId="15" applyFont="1" applyFill="1" applyBorder="1"/>
    <xf numFmtId="0" fontId="63" fillId="0" borderId="140" xfId="15" applyFont="1" applyFill="1" applyBorder="1" applyAlignment="1">
      <alignment vertical="center" wrapText="1"/>
    </xf>
    <xf numFmtId="0" fontId="62" fillId="0" borderId="292" xfId="15" quotePrefix="1" applyFont="1" applyFill="1" applyBorder="1" applyAlignment="1">
      <alignment vertical="center" wrapText="1"/>
    </xf>
    <xf numFmtId="0" fontId="116" fillId="0" borderId="292" xfId="15" applyFont="1" applyFill="1" applyBorder="1" applyAlignment="1">
      <alignment vertical="center" wrapText="1"/>
    </xf>
    <xf numFmtId="0" fontId="116" fillId="0" borderId="293" xfId="15" applyFont="1" applyFill="1" applyBorder="1" applyAlignment="1">
      <alignment vertical="center" wrapText="1"/>
    </xf>
    <xf numFmtId="0" fontId="129" fillId="4" borderId="140" xfId="15" applyFont="1" applyFill="1" applyBorder="1" applyAlignment="1">
      <alignment vertical="center" wrapText="1"/>
    </xf>
    <xf numFmtId="0" fontId="129" fillId="4" borderId="125" xfId="15" applyFont="1" applyFill="1" applyBorder="1" applyAlignment="1">
      <alignment vertical="center" wrapText="1"/>
    </xf>
    <xf numFmtId="0" fontId="116" fillId="0" borderId="0" xfId="15" applyFont="1" applyBorder="1" applyAlignment="1">
      <alignment vertical="center" wrapText="1"/>
    </xf>
    <xf numFmtId="0" fontId="116" fillId="0" borderId="292" xfId="15" quotePrefix="1" applyFont="1" applyFill="1" applyBorder="1" applyAlignment="1">
      <alignment vertical="center" wrapText="1"/>
    </xf>
    <xf numFmtId="0" fontId="116" fillId="0" borderId="140" xfId="15" quotePrefix="1" applyFont="1" applyFill="1" applyBorder="1" applyAlignment="1">
      <alignment vertical="center" wrapText="1"/>
    </xf>
    <xf numFmtId="0" fontId="116" fillId="0" borderId="125" xfId="15" applyFont="1" applyFill="1" applyBorder="1" applyAlignment="1">
      <alignment vertical="center" wrapText="1"/>
    </xf>
    <xf numFmtId="0" fontId="62" fillId="14" borderId="140" xfId="15" applyFont="1" applyFill="1" applyBorder="1" applyAlignment="1">
      <alignment vertical="center" wrapText="1"/>
    </xf>
    <xf numFmtId="0" fontId="62" fillId="14" borderId="125" xfId="15" applyFont="1" applyFill="1" applyBorder="1" applyAlignment="1">
      <alignment vertical="center" wrapText="1"/>
    </xf>
    <xf numFmtId="0" fontId="64" fillId="0" borderId="140" xfId="59" applyFont="1" applyBorder="1" applyAlignment="1">
      <alignment vertical="center" wrapText="1"/>
    </xf>
    <xf numFmtId="0" fontId="64" fillId="0" borderId="125" xfId="59" applyFont="1" applyBorder="1" applyAlignment="1">
      <alignment vertical="center" wrapText="1"/>
    </xf>
    <xf numFmtId="0" fontId="62" fillId="4" borderId="140" xfId="15" applyFont="1" applyFill="1" applyBorder="1" applyAlignment="1">
      <alignment vertical="center" wrapText="1"/>
    </xf>
    <xf numFmtId="0" fontId="62" fillId="4" borderId="125" xfId="15" applyFont="1" applyFill="1" applyBorder="1" applyAlignment="1">
      <alignment vertical="center" wrapText="1"/>
    </xf>
    <xf numFmtId="0" fontId="64" fillId="0" borderId="292" xfId="59" applyFont="1" applyBorder="1" applyAlignment="1">
      <alignment vertical="center" wrapText="1"/>
    </xf>
    <xf numFmtId="0" fontId="64" fillId="0" borderId="293" xfId="59" applyFont="1" applyBorder="1" applyAlignment="1">
      <alignment vertical="center" wrapText="1"/>
    </xf>
    <xf numFmtId="0" fontId="63" fillId="0" borderId="0" xfId="15" applyFont="1" applyBorder="1" applyAlignment="1">
      <alignment vertical="center" wrapText="1"/>
    </xf>
    <xf numFmtId="0" fontId="116" fillId="0" borderId="140" xfId="15" applyFont="1" applyFill="1" applyBorder="1" applyAlignment="1">
      <alignment vertical="center" wrapText="1"/>
    </xf>
    <xf numFmtId="0" fontId="66" fillId="0" borderId="1" xfId="15" applyFont="1" applyBorder="1" applyAlignment="1">
      <alignment vertical="center" wrapText="1"/>
    </xf>
    <xf numFmtId="0" fontId="66" fillId="0" borderId="149" xfId="15" applyFont="1" applyBorder="1" applyAlignment="1">
      <alignment vertical="center" wrapText="1"/>
    </xf>
    <xf numFmtId="0" fontId="66" fillId="0" borderId="0" xfId="15" applyFont="1" applyBorder="1" applyAlignment="1">
      <alignment vertical="center" wrapText="1"/>
    </xf>
    <xf numFmtId="0" fontId="66" fillId="0" borderId="12" xfId="15" applyFont="1" applyBorder="1" applyAlignment="1">
      <alignment vertical="center" wrapText="1"/>
    </xf>
    <xf numFmtId="0" fontId="62" fillId="0" borderId="12" xfId="15" applyFont="1" applyBorder="1" applyAlignment="1">
      <alignment vertical="center" wrapText="1"/>
    </xf>
    <xf numFmtId="0" fontId="116" fillId="0" borderId="295" xfId="15" quotePrefix="1" applyFont="1" applyFill="1" applyBorder="1" applyAlignment="1">
      <alignment vertical="center" wrapText="1"/>
    </xf>
    <xf numFmtId="0" fontId="39" fillId="0" borderId="295" xfId="15" applyFont="1" applyBorder="1" applyAlignment="1">
      <alignment vertical="center" wrapText="1"/>
    </xf>
    <xf numFmtId="0" fontId="39" fillId="0" borderId="293" xfId="15" applyFont="1" applyBorder="1" applyAlignment="1">
      <alignment vertical="center" wrapText="1"/>
    </xf>
    <xf numFmtId="0" fontId="62" fillId="0" borderId="140" xfId="15" applyFont="1" applyBorder="1" applyAlignment="1">
      <alignment vertical="center" wrapText="1"/>
    </xf>
    <xf numFmtId="0" fontId="62" fillId="0" borderId="296" xfId="15" applyFont="1" applyBorder="1" applyAlignment="1">
      <alignment vertical="center" wrapText="1"/>
    </xf>
    <xf numFmtId="0" fontId="62" fillId="0" borderId="297" xfId="15" applyFont="1" applyBorder="1" applyAlignment="1">
      <alignment vertical="center" wrapText="1"/>
    </xf>
    <xf numFmtId="0" fontId="17" fillId="0" borderId="53" xfId="16" applyFont="1" applyBorder="1" applyAlignment="1">
      <alignment vertical="center"/>
    </xf>
    <xf numFmtId="0" fontId="17" fillId="0" borderId="54" xfId="16" applyFont="1" applyBorder="1" applyAlignment="1">
      <alignment vertical="center"/>
    </xf>
    <xf numFmtId="0" fontId="17" fillId="0" borderId="55" xfId="16" applyFont="1" applyBorder="1" applyAlignment="1">
      <alignment vertical="center"/>
    </xf>
    <xf numFmtId="0" fontId="9" fillId="0" borderId="0" xfId="16" applyAlignment="1">
      <alignment vertical="center"/>
    </xf>
    <xf numFmtId="0" fontId="17" fillId="0" borderId="56" xfId="16" applyFont="1" applyBorder="1" applyAlignment="1">
      <alignment vertical="center"/>
    </xf>
    <xf numFmtId="0" fontId="17" fillId="0" borderId="57" xfId="16" applyFont="1" applyBorder="1" applyAlignment="1">
      <alignment vertical="center"/>
    </xf>
    <xf numFmtId="0" fontId="17" fillId="0" borderId="57" xfId="16" applyFont="1" applyFill="1" applyBorder="1" applyAlignment="1">
      <alignment vertical="center"/>
    </xf>
    <xf numFmtId="0" fontId="17" fillId="0" borderId="58" xfId="16" applyFont="1" applyBorder="1" applyAlignment="1">
      <alignment vertical="center"/>
    </xf>
    <xf numFmtId="0" fontId="17" fillId="0" borderId="59" xfId="16" applyFont="1" applyBorder="1" applyAlignment="1">
      <alignment vertical="center"/>
    </xf>
    <xf numFmtId="0" fontId="17" fillId="0" borderId="60" xfId="16" applyFont="1" applyBorder="1" applyAlignment="1">
      <alignment vertical="center"/>
    </xf>
    <xf numFmtId="0" fontId="17" fillId="0" borderId="61" xfId="16" applyFont="1" applyBorder="1" applyAlignment="1">
      <alignment vertical="center"/>
    </xf>
    <xf numFmtId="0" fontId="21" fillId="0" borderId="0" xfId="16" applyFont="1" applyFill="1" applyAlignment="1">
      <alignment horizontal="justify" vertical="top" wrapText="1"/>
    </xf>
    <xf numFmtId="0" fontId="67" fillId="0" borderId="0" xfId="61" applyFont="1" applyAlignment="1"/>
    <xf numFmtId="0" fontId="68" fillId="0" borderId="0" xfId="61" applyFont="1" applyAlignment="1">
      <alignment horizontal="justify" wrapText="1"/>
    </xf>
    <xf numFmtId="0" fontId="68" fillId="0" borderId="0" xfId="61" applyFont="1" applyAlignment="1">
      <alignment horizontal="justify" vertical="top" wrapText="1"/>
    </xf>
    <xf numFmtId="0" fontId="69" fillId="0" borderId="0" xfId="61" applyFont="1" applyAlignment="1">
      <alignment horizontal="left"/>
    </xf>
    <xf numFmtId="49" fontId="70" fillId="0" borderId="0" xfId="61" applyNumberFormat="1" applyFont="1" applyAlignment="1">
      <alignment horizontal="justify" vertical="top" wrapText="1"/>
    </xf>
    <xf numFmtId="0" fontId="20" fillId="0" borderId="0" xfId="62" applyNumberFormat="1" applyFont="1" applyFill="1" applyAlignment="1">
      <alignment horizontal="justify" vertical="top" wrapText="1"/>
    </xf>
    <xf numFmtId="49" fontId="21" fillId="0" borderId="0" xfId="61" applyNumberFormat="1" applyFont="1" applyFill="1" applyAlignment="1">
      <alignment horizontal="justify" vertical="top" wrapText="1"/>
    </xf>
    <xf numFmtId="0" fontId="68" fillId="0" borderId="0" xfId="61" applyFont="1" applyFill="1" applyAlignment="1">
      <alignment horizontal="justify" vertical="top" wrapText="1"/>
    </xf>
    <xf numFmtId="0" fontId="69" fillId="0" borderId="0" xfId="61" applyFont="1" applyAlignment="1">
      <alignment horizontal="left" wrapText="1"/>
    </xf>
    <xf numFmtId="49" fontId="105" fillId="8" borderId="199" xfId="50" applyNumberFormat="1" applyFont="1" applyFill="1" applyBorder="1" applyAlignment="1">
      <alignment horizontal="center" vertical="center" wrapText="1"/>
    </xf>
    <xf numFmtId="49" fontId="87" fillId="8" borderId="199" xfId="50" applyNumberFormat="1" applyFont="1" applyFill="1" applyBorder="1" applyAlignment="1">
      <alignment horizontal="center" vertical="center" wrapText="1"/>
    </xf>
    <xf numFmtId="49" fontId="81" fillId="7" borderId="0" xfId="45" applyNumberFormat="1" applyFont="1" applyFill="1" applyAlignment="1">
      <alignment horizontal="left" vertical="center" wrapText="1"/>
    </xf>
    <xf numFmtId="49" fontId="87" fillId="8" borderId="199" xfId="45" applyNumberFormat="1" applyFont="1" applyFill="1" applyBorder="1" applyAlignment="1">
      <alignment horizontal="center" vertical="center" wrapText="1"/>
    </xf>
    <xf numFmtId="0" fontId="36" fillId="0" borderId="0" xfId="16" applyFont="1" applyAlignment="1">
      <alignment vertical="center" wrapText="1"/>
    </xf>
    <xf numFmtId="0" fontId="39" fillId="0" borderId="292" xfId="15" quotePrefix="1" applyFont="1" applyFill="1" applyBorder="1" applyAlignment="1">
      <alignment vertical="center" wrapText="1"/>
    </xf>
    <xf numFmtId="0" fontId="45" fillId="0" borderId="140" xfId="15" applyFont="1" applyFill="1" applyBorder="1"/>
    <xf numFmtId="0" fontId="45" fillId="0" borderId="125" xfId="15" applyFont="1" applyFill="1" applyBorder="1"/>
    <xf numFmtId="0" fontId="57" fillId="0" borderId="140" xfId="15" applyFont="1" applyFill="1" applyBorder="1"/>
    <xf numFmtId="0" fontId="57" fillId="0" borderId="125" xfId="15" applyFont="1" applyFill="1" applyBorder="1"/>
    <xf numFmtId="0" fontId="39" fillId="0" borderId="292" xfId="15" applyFont="1" applyFill="1" applyBorder="1"/>
    <xf numFmtId="0" fontId="39" fillId="0" borderId="293" xfId="15" applyFont="1" applyFill="1" applyBorder="1"/>
    <xf numFmtId="0" fontId="129" fillId="0" borderId="140" xfId="15" applyFont="1" applyFill="1" applyBorder="1" applyAlignment="1">
      <alignment vertical="center" wrapText="1"/>
    </xf>
    <xf numFmtId="0" fontId="129" fillId="0" borderId="125" xfId="15" applyFont="1" applyFill="1" applyBorder="1" applyAlignment="1">
      <alignment vertical="center" wrapText="1"/>
    </xf>
    <xf numFmtId="0" fontId="39" fillId="0" borderId="140" xfId="59" applyFont="1" applyFill="1" applyBorder="1" applyAlignment="1">
      <alignment vertical="center" wrapText="1"/>
    </xf>
    <xf numFmtId="0" fontId="39" fillId="0" borderId="125" xfId="59" applyFont="1" applyFill="1" applyBorder="1" applyAlignment="1">
      <alignment vertical="center" wrapText="1"/>
    </xf>
    <xf numFmtId="0" fontId="39" fillId="0" borderId="292" xfId="59" applyFont="1" applyFill="1" applyBorder="1" applyAlignment="1">
      <alignment vertical="center" wrapText="1"/>
    </xf>
    <xf numFmtId="0" fontId="39" fillId="0" borderId="293" xfId="59" applyFont="1" applyFill="1" applyBorder="1" applyAlignment="1">
      <alignment vertical="center" wrapText="1"/>
    </xf>
    <xf numFmtId="0" fontId="39" fillId="0" borderId="295" xfId="15" quotePrefix="1" applyFont="1" applyFill="1" applyBorder="1" applyAlignment="1">
      <alignment vertical="center" wrapText="1"/>
    </xf>
    <xf numFmtId="0" fontId="39" fillId="0" borderId="295" xfId="15" applyFont="1" applyFill="1" applyBorder="1" applyAlignment="1">
      <alignment vertical="center" wrapText="1"/>
    </xf>
    <xf numFmtId="0" fontId="62" fillId="0" borderId="296" xfId="15" applyFont="1" applyFill="1" applyBorder="1" applyAlignment="1">
      <alignment vertical="center" wrapText="1"/>
    </xf>
    <xf numFmtId="0" fontId="62" fillId="0" borderId="297" xfId="15" applyFont="1" applyFill="1" applyBorder="1" applyAlignment="1">
      <alignment vertical="center" wrapText="1"/>
    </xf>
    <xf numFmtId="165" fontId="89" fillId="7" borderId="245" xfId="42" applyNumberFormat="1" applyFont="1" applyFill="1" applyBorder="1" applyAlignment="1">
      <alignment horizontal="right" vertical="center"/>
    </xf>
    <xf numFmtId="165" fontId="89" fillId="7" borderId="247" xfId="42" applyNumberFormat="1" applyFont="1" applyFill="1" applyBorder="1" applyAlignment="1">
      <alignment horizontal="right" vertical="center"/>
    </xf>
    <xf numFmtId="165" fontId="89" fillId="7" borderId="249" xfId="42" applyNumberFormat="1" applyFont="1" applyFill="1" applyBorder="1" applyAlignment="1">
      <alignment horizontal="right" vertical="center"/>
    </xf>
    <xf numFmtId="0" fontId="1" fillId="0" borderId="0" xfId="64" applyFont="1"/>
    <xf numFmtId="0" fontId="1" fillId="0" borderId="272" xfId="64" applyFont="1" applyBorder="1" applyAlignment="1">
      <alignment vertical="center" wrapText="1"/>
    </xf>
    <xf numFmtId="169" fontId="39" fillId="0" borderId="272" xfId="10" applyNumberFormat="1" applyFont="1" applyBorder="1" applyAlignment="1">
      <alignment vertical="center"/>
    </xf>
    <xf numFmtId="169" fontId="39" fillId="0" borderId="273" xfId="10" applyNumberFormat="1" applyFont="1" applyBorder="1" applyAlignment="1">
      <alignment vertical="center"/>
    </xf>
    <xf numFmtId="169" fontId="39" fillId="0" borderId="274" xfId="10" applyNumberFormat="1" applyFont="1" applyBorder="1" applyAlignment="1">
      <alignment vertical="center"/>
    </xf>
    <xf numFmtId="169" fontId="39" fillId="0" borderId="192" xfId="10" applyNumberFormat="1" applyFont="1" applyBorder="1" applyAlignment="1">
      <alignment vertical="center"/>
    </xf>
    <xf numFmtId="169" fontId="39" fillId="0" borderId="193" xfId="10" applyNumberFormat="1" applyFont="1" applyBorder="1" applyAlignment="1">
      <alignment vertical="center"/>
    </xf>
    <xf numFmtId="169" fontId="39" fillId="0" borderId="275" xfId="10" applyNumberFormat="1" applyFont="1" applyBorder="1" applyAlignment="1">
      <alignment vertical="center"/>
    </xf>
    <xf numFmtId="169" fontId="0" fillId="0" borderId="0" xfId="0" applyNumberFormat="1"/>
    <xf numFmtId="0" fontId="1" fillId="0" borderId="200" xfId="64" applyFont="1" applyBorder="1" applyAlignment="1">
      <alignment vertical="center" wrapText="1"/>
    </xf>
    <xf numFmtId="169" fontId="39" fillId="0" borderId="200" xfId="10" applyNumberFormat="1" applyFont="1" applyBorder="1" applyAlignment="1">
      <alignment vertical="center"/>
    </xf>
    <xf numFmtId="169" fontId="39" fillId="0" borderId="232" xfId="10" applyNumberFormat="1" applyFont="1" applyBorder="1" applyAlignment="1">
      <alignment vertical="center"/>
    </xf>
    <xf numFmtId="169" fontId="39" fillId="0" borderId="276" xfId="10" applyNumberFormat="1" applyFont="1" applyBorder="1" applyAlignment="1">
      <alignment vertical="center"/>
    </xf>
    <xf numFmtId="169" fontId="39" fillId="0" borderId="233" xfId="10" applyNumberFormat="1" applyFont="1" applyBorder="1" applyAlignment="1">
      <alignment vertical="center"/>
    </xf>
    <xf numFmtId="169" fontId="39" fillId="0" borderId="277" xfId="10" applyNumberFormat="1" applyFont="1" applyBorder="1" applyAlignment="1">
      <alignment vertical="center"/>
    </xf>
    <xf numFmtId="169" fontId="39" fillId="0" borderId="278" xfId="10" applyNumberFormat="1" applyFont="1" applyBorder="1" applyAlignment="1">
      <alignment vertical="center"/>
    </xf>
    <xf numFmtId="0" fontId="1" fillId="0" borderId="279" xfId="64" applyFont="1" applyBorder="1" applyAlignment="1">
      <alignment vertical="center" wrapText="1"/>
    </xf>
    <xf numFmtId="169" fontId="39" fillId="0" borderId="279" xfId="10" applyNumberFormat="1" applyFont="1" applyBorder="1" applyAlignment="1">
      <alignment vertical="center"/>
    </xf>
    <xf numFmtId="169" fontId="39" fillId="0" borderId="280" xfId="10" applyNumberFormat="1" applyFont="1" applyBorder="1" applyAlignment="1">
      <alignment vertical="center"/>
    </xf>
    <xf numFmtId="169" fontId="39" fillId="0" borderId="281" xfId="10" applyNumberFormat="1" applyFont="1" applyBorder="1" applyAlignment="1">
      <alignment vertical="center"/>
    </xf>
    <xf numFmtId="169" fontId="39" fillId="0" borderId="3" xfId="10" applyNumberFormat="1" applyFont="1" applyBorder="1" applyAlignment="1">
      <alignment vertical="center"/>
    </xf>
    <xf numFmtId="169" fontId="39" fillId="0" borderId="191" xfId="10" applyNumberFormat="1" applyFont="1" applyBorder="1" applyAlignment="1">
      <alignment vertical="center"/>
    </xf>
    <xf numFmtId="169" fontId="39" fillId="0" borderId="282" xfId="10" applyNumberFormat="1" applyFont="1" applyBorder="1" applyAlignment="1">
      <alignment vertical="center"/>
    </xf>
    <xf numFmtId="169" fontId="44" fillId="13" borderId="283" xfId="10" applyNumberFormat="1" applyFont="1" applyFill="1" applyBorder="1" applyAlignment="1">
      <alignment vertical="center"/>
    </xf>
    <xf numFmtId="169" fontId="44" fillId="13" borderId="196" xfId="10" applyNumberFormat="1" applyFont="1" applyFill="1" applyBorder="1" applyAlignment="1">
      <alignment vertical="center"/>
    </xf>
    <xf numFmtId="169" fontId="44" fillId="13" borderId="284" xfId="10" applyNumberFormat="1" applyFont="1" applyFill="1" applyBorder="1" applyAlignment="1">
      <alignment vertical="center"/>
    </xf>
    <xf numFmtId="169" fontId="44" fillId="13" borderId="197" xfId="10" applyNumberFormat="1" applyFont="1" applyFill="1" applyBorder="1" applyAlignment="1">
      <alignment vertical="center"/>
    </xf>
    <xf numFmtId="169" fontId="44" fillId="13" borderId="198" xfId="10" applyNumberFormat="1" applyFont="1" applyFill="1" applyBorder="1" applyAlignment="1">
      <alignment vertical="center"/>
    </xf>
    <xf numFmtId="169" fontId="44" fillId="13" borderId="285" xfId="10" applyNumberFormat="1" applyFont="1" applyFill="1" applyBorder="1" applyAlignment="1">
      <alignment vertical="center"/>
    </xf>
    <xf numFmtId="43" fontId="95" fillId="7" borderId="252" xfId="42" applyNumberFormat="1" applyFont="1" applyFill="1" applyBorder="1" applyAlignment="1">
      <alignment horizontal="right" vertical="center"/>
    </xf>
    <xf numFmtId="43" fontId="99" fillId="7" borderId="252" xfId="42" applyNumberFormat="1" applyFont="1" applyFill="1" applyBorder="1" applyAlignment="1">
      <alignment horizontal="right" vertical="center"/>
    </xf>
    <xf numFmtId="1" fontId="42" fillId="0" borderId="0" xfId="16" applyNumberFormat="1" applyFont="1" applyBorder="1" applyAlignment="1">
      <alignment horizontal="left" vertical="center" indent="1"/>
    </xf>
    <xf numFmtId="0" fontId="44" fillId="6" borderId="187" xfId="39" applyFont="1" applyFill="1" applyBorder="1" applyAlignment="1">
      <alignment horizontal="center" vertical="center"/>
    </xf>
    <xf numFmtId="0" fontId="44" fillId="6" borderId="190" xfId="39" applyFont="1" applyFill="1" applyBorder="1" applyAlignment="1">
      <alignment horizontal="center" vertical="center"/>
    </xf>
    <xf numFmtId="0" fontId="44" fillId="6" borderId="196" xfId="39" applyFont="1" applyFill="1" applyBorder="1" applyAlignment="1">
      <alignment horizontal="center" vertical="center"/>
    </xf>
    <xf numFmtId="0" fontId="51" fillId="0" borderId="0" xfId="39" applyFont="1" applyBorder="1" applyAlignment="1">
      <alignment horizontal="left" vertical="center" wrapText="1"/>
    </xf>
    <xf numFmtId="49" fontId="51" fillId="0" borderId="183" xfId="39" applyNumberFormat="1" applyFont="1" applyBorder="1" applyAlignment="1">
      <alignment horizontal="left" vertical="center" wrapText="1"/>
    </xf>
    <xf numFmtId="49" fontId="105" fillId="8" borderId="216" xfId="50" applyNumberFormat="1" applyFont="1" applyFill="1" applyBorder="1" applyAlignment="1">
      <alignment horizontal="center" vertical="center" wrapText="1"/>
    </xf>
    <xf numFmtId="49" fontId="105" fillId="8" borderId="219" xfId="50" applyNumberFormat="1" applyFont="1" applyFill="1" applyBorder="1" applyAlignment="1">
      <alignment horizontal="center" vertical="center" wrapText="1"/>
    </xf>
    <xf numFmtId="49" fontId="105" fillId="8" borderId="199" xfId="50" applyNumberFormat="1" applyFont="1" applyFill="1" applyBorder="1" applyAlignment="1">
      <alignment horizontal="center" vertical="center" wrapText="1"/>
    </xf>
    <xf numFmtId="49" fontId="105" fillId="8" borderId="206" xfId="50" applyNumberFormat="1" applyFont="1" applyFill="1" applyBorder="1" applyAlignment="1">
      <alignment horizontal="center" vertical="center" wrapText="1"/>
    </xf>
    <xf numFmtId="0" fontId="84" fillId="0" borderId="0" xfId="41" applyFont="1" applyBorder="1" applyAlignment="1">
      <alignment horizontal="left" wrapText="1"/>
    </xf>
    <xf numFmtId="49" fontId="105" fillId="8" borderId="213" xfId="50" applyNumberFormat="1" applyFont="1" applyFill="1" applyBorder="1" applyAlignment="1">
      <alignment horizontal="center" vertical="center" wrapText="1"/>
    </xf>
    <xf numFmtId="49" fontId="105" fillId="8" borderId="220" xfId="50" applyNumberFormat="1" applyFont="1" applyFill="1" applyBorder="1" applyAlignment="1">
      <alignment horizontal="center" vertical="center" wrapText="1"/>
    </xf>
    <xf numFmtId="49" fontId="105" fillId="8" borderId="204" xfId="50" applyNumberFormat="1" applyFont="1" applyFill="1" applyBorder="1" applyAlignment="1">
      <alignment horizontal="center" vertical="center" wrapText="1"/>
    </xf>
    <xf numFmtId="0" fontId="84" fillId="0" borderId="201" xfId="41" applyFont="1" applyBorder="1" applyAlignment="1">
      <alignment horizontal="left"/>
    </xf>
    <xf numFmtId="49" fontId="111" fillId="7" borderId="0" xfId="50" applyNumberFormat="1" applyFont="1" applyFill="1" applyAlignment="1">
      <alignment horizontal="left" vertical="center" wrapText="1"/>
    </xf>
    <xf numFmtId="49" fontId="105" fillId="8" borderId="210" xfId="50" applyNumberFormat="1" applyFont="1" applyFill="1" applyBorder="1" applyAlignment="1">
      <alignment horizontal="center" vertical="center" wrapText="1"/>
    </xf>
    <xf numFmtId="49" fontId="105" fillId="8" borderId="211" xfId="50" applyNumberFormat="1" applyFont="1" applyFill="1" applyBorder="1" applyAlignment="1">
      <alignment horizontal="center" vertical="center" wrapText="1"/>
    </xf>
    <xf numFmtId="49" fontId="111" fillId="7" borderId="183" xfId="50" applyNumberFormat="1" applyFont="1" applyFill="1" applyBorder="1" applyAlignment="1">
      <alignment horizontal="left" vertical="center" wrapText="1"/>
    </xf>
    <xf numFmtId="49" fontId="105" fillId="8" borderId="217" xfId="50" applyNumberFormat="1" applyFont="1" applyFill="1" applyBorder="1" applyAlignment="1">
      <alignment horizontal="center" vertical="center" wrapText="1"/>
    </xf>
    <xf numFmtId="49" fontId="81" fillId="7" borderId="0" xfId="41" applyNumberFormat="1" applyFont="1" applyFill="1" applyAlignment="1">
      <alignment horizontal="left" vertical="center"/>
    </xf>
    <xf numFmtId="49" fontId="81" fillId="7" borderId="183" xfId="41" applyNumberFormat="1" applyFont="1" applyFill="1" applyBorder="1" applyAlignment="1">
      <alignment horizontal="left" vertical="center" wrapText="1"/>
    </xf>
    <xf numFmtId="49" fontId="87" fillId="8" borderId="199" xfId="50" applyNumberFormat="1" applyFont="1" applyFill="1" applyBorder="1" applyAlignment="1">
      <alignment horizontal="center" vertical="center" wrapText="1"/>
    </xf>
    <xf numFmtId="49" fontId="81" fillId="7" borderId="0" xfId="45" applyNumberFormat="1" applyFont="1" applyFill="1" applyAlignment="1">
      <alignment horizontal="left" vertical="center" wrapText="1"/>
    </xf>
    <xf numFmtId="49" fontId="81" fillId="7" borderId="223" xfId="45" applyNumberFormat="1" applyFont="1" applyFill="1" applyBorder="1" applyAlignment="1">
      <alignment horizontal="left" vertical="center" wrapText="1"/>
    </xf>
    <xf numFmtId="49" fontId="84" fillId="7" borderId="0" xfId="45" applyNumberFormat="1" applyFont="1" applyFill="1" applyBorder="1" applyAlignment="1">
      <alignment horizontal="left" vertical="center"/>
    </xf>
    <xf numFmtId="49" fontId="84" fillId="7" borderId="201" xfId="45" applyNumberFormat="1" applyFont="1" applyFill="1" applyBorder="1" applyAlignment="1">
      <alignment horizontal="left" vertical="center"/>
    </xf>
    <xf numFmtId="166" fontId="81" fillId="7" borderId="0" xfId="45" applyNumberFormat="1" applyFont="1" applyFill="1" applyAlignment="1">
      <alignment horizontal="left" vertical="center"/>
    </xf>
    <xf numFmtId="166" fontId="81" fillId="7" borderId="0" xfId="45" applyNumberFormat="1" applyFont="1" applyFill="1" applyBorder="1" applyAlignment="1">
      <alignment horizontal="left" vertical="center" wrapText="1"/>
    </xf>
    <xf numFmtId="49" fontId="87" fillId="8" borderId="210" xfId="41" applyNumberFormat="1" applyFont="1" applyFill="1" applyBorder="1" applyAlignment="1">
      <alignment horizontal="center" vertical="center" wrapText="1"/>
    </xf>
    <xf numFmtId="49" fontId="87" fillId="8" borderId="211" xfId="41" applyNumberFormat="1" applyFont="1" applyFill="1" applyBorder="1" applyAlignment="1">
      <alignment horizontal="center" vertical="center" wrapText="1"/>
    </xf>
    <xf numFmtId="49" fontId="87" fillId="8" borderId="213" xfId="41" applyNumberFormat="1" applyFont="1" applyFill="1" applyBorder="1" applyAlignment="1">
      <alignment horizontal="center" vertical="center" wrapText="1"/>
    </xf>
    <xf numFmtId="49" fontId="87" fillId="8" borderId="220" xfId="41" applyNumberFormat="1" applyFont="1" applyFill="1" applyBorder="1" applyAlignment="1">
      <alignment horizontal="center" vertical="center" wrapText="1"/>
    </xf>
    <xf numFmtId="49" fontId="87" fillId="8" borderId="204" xfId="41" applyNumberFormat="1" applyFont="1" applyFill="1" applyBorder="1" applyAlignment="1">
      <alignment horizontal="center" vertical="center" wrapText="1"/>
    </xf>
    <xf numFmtId="49" fontId="87" fillId="8" borderId="214" xfId="41" applyNumberFormat="1" applyFont="1" applyFill="1" applyBorder="1" applyAlignment="1">
      <alignment horizontal="center" vertical="center" wrapText="1"/>
    </xf>
    <xf numFmtId="49" fontId="109" fillId="11" borderId="252" xfId="0" applyNumberFormat="1" applyFont="1" applyFill="1" applyBorder="1" applyAlignment="1">
      <alignment horizontal="left" vertical="center" wrapText="1"/>
    </xf>
    <xf numFmtId="49" fontId="87" fillId="8" borderId="199" xfId="45" applyNumberFormat="1" applyFont="1" applyFill="1" applyBorder="1" applyAlignment="1">
      <alignment horizontal="center" vertical="center" wrapText="1"/>
    </xf>
    <xf numFmtId="49" fontId="87" fillId="8" borderId="219" xfId="45" applyNumberFormat="1" applyFont="1" applyFill="1" applyBorder="1" applyAlignment="1">
      <alignment horizontal="center" vertical="center" wrapText="1"/>
    </xf>
    <xf numFmtId="49" fontId="109" fillId="11" borderId="251" xfId="0" applyNumberFormat="1" applyFont="1" applyFill="1" applyBorder="1" applyAlignment="1">
      <alignment horizontal="left" vertical="center" wrapText="1"/>
    </xf>
    <xf numFmtId="49" fontId="109" fillId="12" borderId="253" xfId="0" applyNumberFormat="1" applyFont="1" applyFill="1" applyBorder="1" applyAlignment="1">
      <alignment horizontal="left" vertical="center" wrapText="1"/>
    </xf>
    <xf numFmtId="0" fontId="86" fillId="0" borderId="0" xfId="41" applyFont="1" applyBorder="1" applyAlignment="1">
      <alignment horizontal="left" wrapText="1"/>
    </xf>
    <xf numFmtId="49" fontId="87" fillId="8" borderId="202" xfId="47" applyNumberFormat="1" applyFont="1" applyFill="1" applyBorder="1" applyAlignment="1">
      <alignment horizontal="center" vertical="center" wrapText="1"/>
    </xf>
    <xf numFmtId="49" fontId="87" fillId="8" borderId="203" xfId="47" applyNumberFormat="1" applyFont="1" applyFill="1" applyBorder="1" applyAlignment="1">
      <alignment horizontal="center" vertical="center" wrapText="1"/>
    </xf>
    <xf numFmtId="49" fontId="87" fillId="8" borderId="204" xfId="47" applyNumberFormat="1" applyFont="1" applyFill="1" applyBorder="1" applyAlignment="1">
      <alignment horizontal="center" vertical="center" wrapText="1"/>
    </xf>
    <xf numFmtId="0" fontId="84" fillId="0" borderId="0" xfId="47" applyFont="1" applyAlignment="1">
      <alignment horizontal="left" wrapText="1"/>
    </xf>
    <xf numFmtId="166" fontId="81" fillId="7" borderId="0" xfId="47" applyNumberFormat="1" applyFont="1" applyFill="1" applyAlignment="1">
      <alignment horizontal="left"/>
    </xf>
    <xf numFmtId="49" fontId="87" fillId="8" borderId="210" xfId="47" applyNumberFormat="1" applyFont="1" applyFill="1" applyBorder="1" applyAlignment="1">
      <alignment horizontal="center" vertical="center" wrapText="1"/>
    </xf>
    <xf numFmtId="49" fontId="87" fillId="8" borderId="211" xfId="47" applyNumberFormat="1" applyFont="1" applyFill="1" applyBorder="1" applyAlignment="1">
      <alignment horizontal="center" vertical="center" wrapText="1"/>
    </xf>
    <xf numFmtId="166" fontId="81" fillId="7" borderId="0" xfId="47" applyNumberFormat="1" applyFont="1" applyFill="1" applyAlignment="1">
      <alignment horizontal="left" vertical="center"/>
    </xf>
    <xf numFmtId="49" fontId="81" fillId="7" borderId="183" xfId="47" applyNumberFormat="1" applyFont="1" applyFill="1" applyBorder="1" applyAlignment="1">
      <alignment horizontal="left" vertical="center" wrapText="1"/>
    </xf>
    <xf numFmtId="49" fontId="87" fillId="8" borderId="213" xfId="47" applyNumberFormat="1" applyFont="1" applyFill="1" applyBorder="1" applyAlignment="1">
      <alignment horizontal="center" vertical="center" wrapText="1"/>
    </xf>
    <xf numFmtId="49" fontId="87" fillId="8" borderId="214" xfId="47" applyNumberFormat="1" applyFont="1" applyFill="1" applyBorder="1" applyAlignment="1">
      <alignment horizontal="center" vertical="center" wrapText="1"/>
    </xf>
    <xf numFmtId="49" fontId="87" fillId="8" borderId="215" xfId="47" applyNumberFormat="1" applyFont="1" applyFill="1" applyBorder="1" applyAlignment="1">
      <alignment horizontal="center" vertical="center" wrapText="1"/>
    </xf>
    <xf numFmtId="0" fontId="74" fillId="0" borderId="0" xfId="47" applyAlignment="1">
      <alignment horizontal="left" wrapText="1"/>
    </xf>
    <xf numFmtId="49" fontId="87" fillId="8" borderId="216" xfId="47" applyNumberFormat="1" applyFont="1" applyFill="1" applyBorder="1" applyAlignment="1">
      <alignment horizontal="center" vertical="center" wrapText="1"/>
    </xf>
    <xf numFmtId="49" fontId="87" fillId="8" borderId="217" xfId="47" applyNumberFormat="1" applyFont="1" applyFill="1" applyBorder="1" applyAlignment="1">
      <alignment horizontal="center" vertical="center" wrapText="1"/>
    </xf>
    <xf numFmtId="49" fontId="87" fillId="8" borderId="218" xfId="47" applyNumberFormat="1" applyFont="1" applyFill="1" applyBorder="1" applyAlignment="1">
      <alignment horizontal="center" vertical="center" wrapText="1"/>
    </xf>
    <xf numFmtId="0" fontId="86" fillId="0" borderId="201" xfId="47" applyFont="1" applyBorder="1" applyAlignment="1">
      <alignment horizontal="left"/>
    </xf>
    <xf numFmtId="49" fontId="96" fillId="8" borderId="219" xfId="45" applyNumberFormat="1" applyFont="1" applyFill="1" applyBorder="1" applyAlignment="1">
      <alignment horizontal="center" vertical="center" wrapText="1"/>
    </xf>
    <xf numFmtId="49" fontId="81" fillId="7" borderId="0" xfId="45" applyNumberFormat="1" applyFont="1" applyFill="1" applyBorder="1" applyAlignment="1">
      <alignment horizontal="left"/>
    </xf>
    <xf numFmtId="49" fontId="81" fillId="7" borderId="223" xfId="45" applyNumberFormat="1" applyFont="1" applyFill="1" applyBorder="1" applyAlignment="1">
      <alignment horizontal="left"/>
    </xf>
    <xf numFmtId="49" fontId="96" fillId="8" borderId="199" xfId="45" applyNumberFormat="1" applyFont="1" applyFill="1" applyBorder="1" applyAlignment="1">
      <alignment horizontal="center" vertical="center" wrapText="1"/>
    </xf>
    <xf numFmtId="49" fontId="87" fillId="8" borderId="231" xfId="45" applyNumberFormat="1" applyFont="1" applyFill="1" applyBorder="1" applyAlignment="1">
      <alignment horizontal="center" vertical="center" wrapText="1"/>
    </xf>
    <xf numFmtId="49" fontId="97" fillId="8" borderId="231" xfId="45" applyNumberFormat="1" applyFont="1" applyFill="1" applyBorder="1" applyAlignment="1">
      <alignment horizontal="center" vertical="center" wrapText="1"/>
    </xf>
    <xf numFmtId="49" fontId="96" fillId="8" borderId="231" xfId="45" applyNumberFormat="1" applyFont="1" applyFill="1" applyBorder="1" applyAlignment="1">
      <alignment horizontal="center" vertical="center" wrapText="1"/>
    </xf>
    <xf numFmtId="49" fontId="81" fillId="7" borderId="0" xfId="45" applyNumberFormat="1" applyFont="1" applyFill="1" applyAlignment="1">
      <alignment horizontal="left"/>
    </xf>
    <xf numFmtId="49" fontId="96" fillId="8" borderId="206" xfId="45" applyNumberFormat="1" applyFont="1" applyFill="1" applyBorder="1" applyAlignment="1">
      <alignment horizontal="center" vertical="center" wrapText="1"/>
    </xf>
    <xf numFmtId="49" fontId="87" fillId="8" borderId="216" xfId="45" applyNumberFormat="1" applyFont="1" applyFill="1" applyBorder="1" applyAlignment="1">
      <alignment horizontal="center" vertical="center" wrapText="1"/>
    </xf>
    <xf numFmtId="49" fontId="87" fillId="8" borderId="213" xfId="45" applyNumberFormat="1" applyFont="1" applyFill="1" applyBorder="1" applyAlignment="1">
      <alignment horizontal="center" vertical="center" wrapText="1"/>
    </xf>
    <xf numFmtId="49" fontId="101" fillId="8" borderId="187" xfId="45" applyNumberFormat="1" applyFont="1" applyFill="1" applyBorder="1" applyAlignment="1">
      <alignment horizontal="center" vertical="center" wrapText="1"/>
    </xf>
    <xf numFmtId="49" fontId="101" fillId="8" borderId="225" xfId="45" applyNumberFormat="1" applyFont="1" applyFill="1" applyBorder="1" applyAlignment="1">
      <alignment horizontal="center" vertical="center" wrapText="1"/>
    </xf>
    <xf numFmtId="49" fontId="101" fillId="8" borderId="226" xfId="45" applyNumberFormat="1" applyFont="1" applyFill="1" applyBorder="1" applyAlignment="1">
      <alignment horizontal="center" vertical="center" wrapText="1"/>
    </xf>
    <xf numFmtId="49" fontId="101" fillId="8" borderId="227" xfId="45" applyNumberFormat="1" applyFont="1" applyFill="1" applyBorder="1" applyAlignment="1">
      <alignment horizontal="center" vertical="center" wrapText="1"/>
    </xf>
    <xf numFmtId="49" fontId="87" fillId="8" borderId="214" xfId="45" applyNumberFormat="1" applyFont="1" applyFill="1" applyBorder="1" applyAlignment="1">
      <alignment horizontal="center" vertical="center" wrapText="1"/>
    </xf>
    <xf numFmtId="49" fontId="87" fillId="8" borderId="215" xfId="45" applyNumberFormat="1" applyFont="1" applyFill="1" applyBorder="1" applyAlignment="1">
      <alignment horizontal="center" vertical="center" wrapText="1"/>
    </xf>
    <xf numFmtId="49" fontId="98" fillId="8" borderId="187" xfId="45" applyNumberFormat="1" applyFont="1" applyFill="1" applyBorder="1" applyAlignment="1">
      <alignment horizontal="center" vertical="center" wrapText="1"/>
    </xf>
    <xf numFmtId="49" fontId="98" fillId="8" borderId="201" xfId="45" applyNumberFormat="1" applyFont="1" applyFill="1" applyBorder="1" applyAlignment="1">
      <alignment horizontal="center" vertical="center" wrapText="1"/>
    </xf>
    <xf numFmtId="49" fontId="98" fillId="8" borderId="225" xfId="45" applyNumberFormat="1" applyFont="1" applyFill="1" applyBorder="1" applyAlignment="1">
      <alignment horizontal="center" vertical="center" wrapText="1"/>
    </xf>
    <xf numFmtId="49" fontId="98" fillId="8" borderId="226" xfId="45" applyNumberFormat="1" applyFont="1" applyFill="1" applyBorder="1" applyAlignment="1">
      <alignment horizontal="center" vertical="center" wrapText="1"/>
    </xf>
    <xf numFmtId="49" fontId="98" fillId="8" borderId="223" xfId="45" applyNumberFormat="1" applyFont="1" applyFill="1" applyBorder="1" applyAlignment="1">
      <alignment horizontal="center" vertical="center" wrapText="1"/>
    </xf>
    <xf numFmtId="49" fontId="98" fillId="8" borderId="227" xfId="45" applyNumberFormat="1" applyFont="1" applyFill="1" applyBorder="1" applyAlignment="1">
      <alignment horizontal="center" vertical="center" wrapText="1"/>
    </xf>
    <xf numFmtId="49" fontId="97" fillId="8" borderId="219" xfId="45" applyNumberFormat="1" applyFont="1" applyFill="1" applyBorder="1" applyAlignment="1">
      <alignment horizontal="center" vertical="center" wrapText="1"/>
    </xf>
    <xf numFmtId="49" fontId="87" fillId="8" borderId="187" xfId="45" applyNumberFormat="1" applyFont="1" applyFill="1" applyBorder="1" applyAlignment="1">
      <alignment horizontal="center" vertical="center" wrapText="1"/>
    </xf>
    <xf numFmtId="49" fontId="87" fillId="8" borderId="190" xfId="45" applyNumberFormat="1" applyFont="1" applyFill="1" applyBorder="1" applyAlignment="1">
      <alignment horizontal="center" vertical="center" wrapText="1"/>
    </xf>
    <xf numFmtId="49" fontId="87" fillId="8" borderId="226" xfId="45" applyNumberFormat="1" applyFont="1" applyFill="1" applyBorder="1" applyAlignment="1">
      <alignment horizontal="center" vertical="center" wrapText="1"/>
    </xf>
    <xf numFmtId="49" fontId="97" fillId="8" borderId="206" xfId="45" applyNumberFormat="1" applyFont="1" applyFill="1" applyBorder="1" applyAlignment="1">
      <alignment horizontal="center" vertical="center" wrapText="1"/>
    </xf>
    <xf numFmtId="49" fontId="87" fillId="8" borderId="217" xfId="45" applyNumberFormat="1" applyFont="1" applyFill="1" applyBorder="1" applyAlignment="1">
      <alignment horizontal="center" vertical="center" wrapText="1"/>
    </xf>
    <xf numFmtId="49" fontId="81" fillId="7" borderId="0" xfId="45" applyNumberFormat="1" applyFont="1" applyFill="1" applyBorder="1" applyAlignment="1">
      <alignment horizontal="left" wrapText="1"/>
    </xf>
    <xf numFmtId="49" fontId="101" fillId="8" borderId="201" xfId="45" applyNumberFormat="1" applyFont="1" applyFill="1" applyBorder="1" applyAlignment="1">
      <alignment horizontal="center" vertical="center" wrapText="1"/>
    </xf>
    <xf numFmtId="49" fontId="101" fillId="8" borderId="223" xfId="45" applyNumberFormat="1" applyFont="1" applyFill="1" applyBorder="1" applyAlignment="1">
      <alignment horizontal="center" vertical="center" wrapText="1"/>
    </xf>
    <xf numFmtId="0" fontId="121" fillId="2" borderId="270" xfId="0" applyFont="1" applyFill="1" applyBorder="1" applyAlignment="1">
      <alignment horizontal="center" vertical="center" wrapText="1"/>
    </xf>
    <xf numFmtId="0" fontId="121" fillId="2" borderId="271" xfId="0" applyFont="1" applyFill="1" applyBorder="1" applyAlignment="1">
      <alignment horizontal="center" vertical="center" wrapText="1"/>
    </xf>
    <xf numFmtId="49" fontId="102" fillId="0" borderId="0" xfId="19" applyNumberFormat="1" applyFont="1" applyFill="1" applyAlignment="1">
      <alignment horizontal="left" vertical="center"/>
    </xf>
    <xf numFmtId="49" fontId="102" fillId="0" borderId="0" xfId="19" applyNumberFormat="1" applyFont="1" applyFill="1" applyBorder="1" applyAlignment="1">
      <alignment horizontal="left" vertical="center"/>
    </xf>
    <xf numFmtId="0" fontId="121" fillId="2" borderId="270" xfId="0" applyFont="1" applyFill="1" applyBorder="1" applyAlignment="1">
      <alignment horizontal="center" vertical="center"/>
    </xf>
    <xf numFmtId="0" fontId="121" fillId="2" borderId="271" xfId="0" applyFont="1" applyFill="1" applyBorder="1" applyAlignment="1">
      <alignment horizontal="center" vertical="center"/>
    </xf>
    <xf numFmtId="0" fontId="127" fillId="2" borderId="266" xfId="0" applyFont="1" applyFill="1" applyBorder="1" applyAlignment="1">
      <alignment horizontal="center" vertical="center" wrapText="1"/>
    </xf>
    <xf numFmtId="0" fontId="127" fillId="2" borderId="231" xfId="0" applyFont="1" applyFill="1" applyBorder="1" applyAlignment="1">
      <alignment horizontal="center" vertical="center" wrapText="1"/>
    </xf>
    <xf numFmtId="0" fontId="121" fillId="2" borderId="265" xfId="0" applyFont="1" applyFill="1" applyBorder="1" applyAlignment="1">
      <alignment horizontal="center" vertical="center" wrapText="1"/>
    </xf>
    <xf numFmtId="0" fontId="121" fillId="2" borderId="266" xfId="0" applyFont="1" applyFill="1" applyBorder="1" applyAlignment="1">
      <alignment horizontal="center" vertical="center"/>
    </xf>
    <xf numFmtId="0" fontId="121" fillId="2" borderId="267" xfId="0" applyFont="1" applyFill="1" applyBorder="1" applyAlignment="1">
      <alignment horizontal="center" vertical="center"/>
    </xf>
    <xf numFmtId="0" fontId="32" fillId="0" borderId="201" xfId="64" applyFont="1" applyBorder="1" applyAlignment="1">
      <alignment horizontal="left"/>
    </xf>
    <xf numFmtId="49" fontId="102" fillId="0" borderId="183" xfId="19" applyNumberFormat="1" applyFont="1" applyFill="1" applyBorder="1" applyAlignment="1">
      <alignment horizontal="left" vertical="center"/>
    </xf>
    <xf numFmtId="0" fontId="57" fillId="0" borderId="135" xfId="15" applyFont="1" applyFill="1" applyBorder="1" applyAlignment="1">
      <alignment vertical="center" wrapText="1"/>
    </xf>
    <xf numFmtId="0" fontId="57" fillId="0" borderId="136" xfId="15" applyFont="1" applyFill="1" applyBorder="1" applyAlignment="1">
      <alignment vertical="center" wrapText="1"/>
    </xf>
    <xf numFmtId="0" fontId="57" fillId="0" borderId="140" xfId="15" applyFont="1" applyFill="1" applyBorder="1" applyAlignment="1">
      <alignment vertical="center" wrapText="1"/>
    </xf>
    <xf numFmtId="0" fontId="57" fillId="0" borderId="125" xfId="15" applyFont="1" applyFill="1" applyBorder="1" applyAlignment="1">
      <alignment vertical="center" wrapText="1"/>
    </xf>
    <xf numFmtId="0" fontId="57" fillId="0" borderId="111" xfId="15" applyFont="1" applyFill="1" applyBorder="1" applyAlignment="1">
      <alignment vertical="center" wrapText="1"/>
    </xf>
    <xf numFmtId="0" fontId="57" fillId="0" borderId="112" xfId="15" applyFont="1" applyFill="1" applyBorder="1" applyAlignment="1">
      <alignment vertical="center" wrapText="1"/>
    </xf>
    <xf numFmtId="0" fontId="57" fillId="0" borderId="137" xfId="15" applyFont="1" applyFill="1" applyBorder="1" applyAlignment="1">
      <alignment vertical="center" wrapText="1"/>
    </xf>
    <xf numFmtId="0" fontId="57" fillId="0" borderId="117" xfId="15" applyFont="1" applyFill="1" applyBorder="1" applyAlignment="1">
      <alignment vertical="center" wrapText="1"/>
    </xf>
    <xf numFmtId="0" fontId="45" fillId="2" borderId="286" xfId="15" applyFont="1" applyFill="1" applyBorder="1" applyAlignment="1">
      <alignment horizontal="center" vertical="center" wrapText="1"/>
    </xf>
    <xf numFmtId="0" fontId="45" fillId="2" borderId="287" xfId="15" applyFont="1" applyFill="1" applyBorder="1" applyAlignment="1">
      <alignment horizontal="center" vertical="center" wrapText="1"/>
    </xf>
    <xf numFmtId="0" fontId="57" fillId="0" borderId="177" xfId="15" applyFont="1" applyFill="1" applyBorder="1" applyAlignment="1">
      <alignment vertical="center" wrapText="1"/>
    </xf>
    <xf numFmtId="0" fontId="57" fillId="0" borderId="176" xfId="15" applyFont="1" applyFill="1" applyBorder="1" applyAlignment="1">
      <alignment vertical="center" wrapText="1"/>
    </xf>
    <xf numFmtId="0" fontId="57" fillId="0" borderId="290" xfId="15" applyFont="1" applyFill="1" applyBorder="1" applyAlignment="1">
      <alignment vertical="center" wrapText="1"/>
    </xf>
    <xf numFmtId="0" fontId="57" fillId="0" borderId="291" xfId="15" applyFont="1" applyFill="1" applyBorder="1" applyAlignment="1">
      <alignment vertical="center" wrapText="1"/>
    </xf>
    <xf numFmtId="0" fontId="57" fillId="0" borderId="137" xfId="15" applyFont="1" applyBorder="1" applyAlignment="1">
      <alignment vertical="center" wrapText="1"/>
    </xf>
    <xf numFmtId="0" fontId="57" fillId="0" borderId="117" xfId="15" applyFont="1" applyBorder="1" applyAlignment="1">
      <alignment vertical="center" wrapText="1"/>
    </xf>
    <xf numFmtId="0" fontId="57" fillId="0" borderId="135" xfId="15" applyFont="1" applyBorder="1" applyAlignment="1">
      <alignment vertical="center" wrapText="1"/>
    </xf>
    <xf numFmtId="0" fontId="57" fillId="0" borderId="136" xfId="15" applyFont="1" applyBorder="1" applyAlignment="1">
      <alignment vertical="center" wrapText="1"/>
    </xf>
    <xf numFmtId="0" fontId="57" fillId="0" borderId="115" xfId="15" applyFont="1" applyBorder="1" applyAlignment="1">
      <alignment horizontal="left" vertical="center" wrapText="1"/>
    </xf>
    <xf numFmtId="0" fontId="57" fillId="0" borderId="116" xfId="15" applyFont="1" applyBorder="1" applyAlignment="1">
      <alignment horizontal="left" vertical="center" wrapText="1"/>
    </xf>
    <xf numFmtId="0" fontId="57" fillId="0" borderId="115" xfId="15" applyFont="1" applyFill="1" applyBorder="1" applyAlignment="1">
      <alignment vertical="center" wrapText="1"/>
    </xf>
    <xf numFmtId="0" fontId="57" fillId="0" borderId="116" xfId="15" applyFont="1" applyFill="1" applyBorder="1" applyAlignment="1">
      <alignment vertical="center" wrapText="1"/>
    </xf>
    <xf numFmtId="0" fontId="57" fillId="0" borderId="115" xfId="15" applyFont="1" applyBorder="1" applyAlignment="1">
      <alignment vertical="center" wrapText="1"/>
    </xf>
    <xf numFmtId="0" fontId="57" fillId="0" borderId="118" xfId="15" applyFont="1" applyBorder="1" applyAlignment="1">
      <alignment vertical="center" wrapText="1"/>
    </xf>
    <xf numFmtId="0" fontId="57" fillId="0" borderId="174" xfId="15" applyFont="1" applyBorder="1" applyAlignment="1">
      <alignment horizontal="left" vertical="center" wrapText="1"/>
    </xf>
    <xf numFmtId="0" fontId="57" fillId="0" borderId="175" xfId="15" applyFont="1" applyFill="1" applyBorder="1" applyAlignment="1">
      <alignment vertical="center" wrapText="1"/>
    </xf>
    <xf numFmtId="0" fontId="57" fillId="0" borderId="177" xfId="15" applyFont="1" applyBorder="1" applyAlignment="1">
      <alignment vertical="center" wrapText="1"/>
    </xf>
    <xf numFmtId="0" fontId="57" fillId="0" borderId="143" xfId="15" applyFont="1" applyBorder="1" applyAlignment="1">
      <alignment vertical="center" wrapText="1"/>
    </xf>
    <xf numFmtId="0" fontId="57" fillId="0" borderId="144" xfId="15" applyFont="1" applyBorder="1" applyAlignment="1">
      <alignment vertical="center" wrapText="1"/>
    </xf>
    <xf numFmtId="0" fontId="57" fillId="0" borderId="143" xfId="15" applyFont="1" applyFill="1" applyBorder="1" applyAlignment="1">
      <alignment vertical="center" wrapText="1"/>
    </xf>
    <xf numFmtId="0" fontId="57" fillId="0" borderId="144" xfId="15" applyFont="1" applyFill="1" applyBorder="1" applyAlignment="1">
      <alignment vertical="center" wrapText="1"/>
    </xf>
    <xf numFmtId="0" fontId="57" fillId="0" borderId="128" xfId="15" applyFont="1" applyFill="1" applyBorder="1" applyAlignment="1">
      <alignment vertical="center" wrapText="1"/>
    </xf>
    <xf numFmtId="0" fontId="57" fillId="0" borderId="129" xfId="15" applyFont="1" applyFill="1" applyBorder="1" applyAlignment="1">
      <alignment vertical="center" wrapText="1"/>
    </xf>
    <xf numFmtId="0" fontId="57" fillId="0" borderId="147" xfId="15" applyFont="1" applyBorder="1" applyAlignment="1">
      <alignment vertical="center" wrapText="1"/>
    </xf>
    <xf numFmtId="0" fontId="57" fillId="0" borderId="148" xfId="15" applyFont="1" applyBorder="1" applyAlignment="1">
      <alignment vertical="center" wrapText="1"/>
    </xf>
    <xf numFmtId="0" fontId="57" fillId="0" borderId="111" xfId="15" applyFont="1" applyBorder="1" applyAlignment="1">
      <alignment vertical="center" wrapText="1"/>
    </xf>
    <xf numFmtId="0" fontId="57" fillId="0" borderId="112" xfId="15" applyFont="1" applyBorder="1" applyAlignment="1">
      <alignment vertical="center" wrapText="1"/>
    </xf>
    <xf numFmtId="0" fontId="57" fillId="0" borderId="128" xfId="15" applyFont="1" applyBorder="1" applyAlignment="1">
      <alignment vertical="center" wrapText="1"/>
    </xf>
    <xf numFmtId="0" fontId="57" fillId="0" borderId="141" xfId="15" applyFont="1" applyBorder="1" applyAlignment="1">
      <alignment vertical="center" wrapText="1"/>
    </xf>
    <xf numFmtId="0" fontId="57" fillId="0" borderId="142" xfId="15" applyFont="1" applyBorder="1" applyAlignment="1">
      <alignment vertical="center" wrapText="1"/>
    </xf>
    <xf numFmtId="0" fontId="57" fillId="0" borderId="147" xfId="15" applyFont="1" applyFill="1" applyBorder="1" applyAlignment="1">
      <alignment vertical="center" wrapText="1"/>
    </xf>
    <xf numFmtId="0" fontId="57" fillId="0" borderId="164" xfId="15" applyFont="1" applyFill="1" applyBorder="1" applyAlignment="1">
      <alignment vertical="center" wrapText="1"/>
    </xf>
    <xf numFmtId="0" fontId="57" fillId="0" borderId="157" xfId="15" applyFont="1" applyBorder="1" applyAlignment="1">
      <alignment horizontal="left" vertical="center" wrapText="1"/>
    </xf>
    <xf numFmtId="0" fontId="57" fillId="0" borderId="158" xfId="15" applyFont="1" applyBorder="1" applyAlignment="1">
      <alignment horizontal="left" vertical="center" wrapText="1"/>
    </xf>
    <xf numFmtId="0" fontId="57" fillId="0" borderId="157" xfId="15" applyFont="1" applyBorder="1" applyAlignment="1">
      <alignment vertical="center" wrapText="1"/>
    </xf>
    <xf numFmtId="0" fontId="39" fillId="4" borderId="123" xfId="15" applyFont="1" applyFill="1" applyBorder="1" applyAlignment="1">
      <alignment horizontal="center" vertical="center" wrapText="1"/>
    </xf>
    <xf numFmtId="0" fontId="39" fillId="4" borderId="125" xfId="15" applyFont="1" applyFill="1" applyBorder="1" applyAlignment="1">
      <alignment horizontal="center" vertical="center" wrapText="1"/>
    </xf>
    <xf numFmtId="0" fontId="57" fillId="0" borderId="118" xfId="15" applyFont="1" applyFill="1" applyBorder="1" applyAlignment="1">
      <alignment vertical="center" wrapText="1"/>
    </xf>
    <xf numFmtId="0" fontId="57" fillId="0" borderId="128" xfId="15" applyFont="1" applyBorder="1" applyAlignment="1">
      <alignment horizontal="left" vertical="center" wrapText="1"/>
    </xf>
    <xf numFmtId="0" fontId="57" fillId="0" borderId="129" xfId="15" applyFont="1" applyBorder="1" applyAlignment="1">
      <alignment horizontal="left" vertical="center" wrapText="1"/>
    </xf>
    <xf numFmtId="0" fontId="57" fillId="0" borderId="113" xfId="15" applyFont="1" applyBorder="1" applyAlignment="1">
      <alignment horizontal="left" vertical="center" wrapText="1"/>
    </xf>
    <xf numFmtId="0" fontId="57" fillId="0" borderId="114" xfId="15" applyFont="1" applyBorder="1" applyAlignment="1">
      <alignment horizontal="left" vertical="center" wrapText="1"/>
    </xf>
    <xf numFmtId="0" fontId="57" fillId="0" borderId="113" xfId="15" applyFont="1" applyFill="1" applyBorder="1" applyAlignment="1">
      <alignment vertical="center" wrapText="1"/>
    </xf>
    <xf numFmtId="0" fontId="57" fillId="0" borderId="114" xfId="15" applyFont="1" applyFill="1" applyBorder="1" applyAlignment="1">
      <alignment vertical="center" wrapText="1"/>
    </xf>
    <xf numFmtId="0" fontId="45" fillId="2" borderId="35" xfId="15" applyFont="1" applyFill="1" applyBorder="1" applyAlignment="1">
      <alignment horizontal="center" vertical="center" wrapText="1"/>
    </xf>
    <xf numFmtId="0" fontId="45" fillId="2" borderId="37" xfId="15" applyFont="1" applyFill="1" applyBorder="1" applyAlignment="1">
      <alignment horizontal="center" vertical="center" wrapText="1"/>
    </xf>
    <xf numFmtId="0" fontId="45" fillId="2" borderId="111" xfId="15" applyFont="1" applyFill="1" applyBorder="1" applyAlignment="1">
      <alignment horizontal="center" vertical="center" wrapText="1"/>
    </xf>
    <xf numFmtId="0" fontId="45" fillId="2" borderId="112" xfId="15" applyFont="1" applyFill="1" applyBorder="1" applyAlignment="1">
      <alignment horizontal="center" vertical="center" wrapText="1"/>
    </xf>
    <xf numFmtId="0" fontId="50" fillId="0" borderId="0" xfId="15" applyFont="1" applyAlignment="1">
      <alignment horizontal="left" vertical="center"/>
    </xf>
    <xf numFmtId="0" fontId="44" fillId="0" borderId="0" xfId="15" applyFont="1" applyFill="1" applyAlignment="1">
      <alignment horizontal="center"/>
    </xf>
    <xf numFmtId="0" fontId="56" fillId="0" borderId="107" xfId="15" applyFont="1" applyFill="1" applyBorder="1" applyAlignment="1">
      <alignment horizontal="left" vertical="center" wrapText="1"/>
    </xf>
    <xf numFmtId="0" fontId="45" fillId="2" borderId="108" xfId="15" applyFont="1" applyFill="1" applyBorder="1" applyAlignment="1">
      <alignment horizontal="center" vertical="center" wrapText="1"/>
    </xf>
    <xf numFmtId="0" fontId="45" fillId="2" borderId="109" xfId="15" applyFont="1" applyFill="1" applyBorder="1" applyAlignment="1">
      <alignment horizontal="center" vertical="center" wrapText="1"/>
    </xf>
    <xf numFmtId="0" fontId="45" fillId="2" borderId="36" xfId="15" applyFont="1" applyFill="1" applyBorder="1" applyAlignment="1">
      <alignment horizontal="center" vertical="center" wrapText="1"/>
    </xf>
    <xf numFmtId="0" fontId="45" fillId="2" borderId="110" xfId="15" applyFont="1" applyFill="1" applyBorder="1" applyAlignment="1">
      <alignment horizontal="center" vertical="center" wrapText="1"/>
    </xf>
    <xf numFmtId="0" fontId="49" fillId="0" borderId="0" xfId="15" applyFont="1" applyFill="1" applyAlignment="1">
      <alignment horizontal="center"/>
    </xf>
    <xf numFmtId="0" fontId="44" fillId="0" borderId="0" xfId="15" applyFont="1" applyFill="1" applyAlignment="1">
      <alignment horizontal="left"/>
    </xf>
    <xf numFmtId="0" fontId="50" fillId="4" borderId="0" xfId="15" applyFont="1" applyFill="1" applyAlignment="1">
      <alignment horizontal="left" vertical="center"/>
    </xf>
    <xf numFmtId="0" fontId="52" fillId="0" borderId="0" xfId="15" applyFont="1" applyAlignment="1">
      <alignment horizontal="left" vertical="center"/>
    </xf>
    <xf numFmtId="0" fontId="53" fillId="0" borderId="0" xfId="15" applyFont="1" applyAlignment="1">
      <alignment horizontal="left" vertical="center"/>
    </xf>
    <xf numFmtId="0" fontId="54" fillId="0" borderId="0" xfId="15" applyFont="1" applyAlignment="1">
      <alignment horizontal="left" vertical="center"/>
    </xf>
    <xf numFmtId="0" fontId="18" fillId="0" borderId="0" xfId="16" applyFont="1" applyBorder="1" applyAlignment="1">
      <alignment horizontal="left" vertical="center" wrapText="1"/>
    </xf>
    <xf numFmtId="0" fontId="36" fillId="0" borderId="0" xfId="16" applyFont="1" applyBorder="1" applyAlignment="1">
      <alignment horizontal="left" vertical="center" wrapText="1"/>
    </xf>
    <xf numFmtId="0" fontId="17" fillId="0" borderId="62" xfId="16" applyFont="1" applyBorder="1" applyAlignment="1">
      <alignment horizontal="left" vertical="center"/>
    </xf>
    <xf numFmtId="0" fontId="17" fillId="0" borderId="63" xfId="16" applyFont="1" applyBorder="1" applyAlignment="1">
      <alignment horizontal="left" vertical="center"/>
    </xf>
    <xf numFmtId="0" fontId="17" fillId="0" borderId="62" xfId="16" applyFont="1" applyBorder="1" applyAlignment="1">
      <alignment horizontal="left" vertical="center" wrapText="1"/>
    </xf>
    <xf numFmtId="0" fontId="17" fillId="0" borderId="63" xfId="16" applyFont="1" applyBorder="1" applyAlignment="1">
      <alignment horizontal="left" vertical="center" wrapText="1"/>
    </xf>
    <xf numFmtId="0" fontId="17" fillId="0" borderId="64" xfId="16" applyFont="1" applyBorder="1" applyAlignment="1">
      <alignment horizontal="left" vertical="center" wrapText="1"/>
    </xf>
    <xf numFmtId="0" fontId="17" fillId="0" borderId="54" xfId="16" applyFont="1" applyBorder="1" applyAlignment="1">
      <alignment horizontal="left" vertical="center" wrapText="1"/>
    </xf>
    <xf numFmtId="0" fontId="17" fillId="0" borderId="64" xfId="16" applyFont="1" applyBorder="1" applyAlignment="1">
      <alignment horizontal="left" vertical="center"/>
    </xf>
    <xf numFmtId="0" fontId="17" fillId="0" borderId="54" xfId="16" applyFont="1" applyBorder="1" applyAlignment="1">
      <alignment horizontal="left" vertical="center"/>
    </xf>
    <xf numFmtId="0" fontId="47" fillId="0" borderId="0" xfId="16" applyFont="1" applyAlignment="1">
      <alignment horizontal="left"/>
    </xf>
    <xf numFmtId="0" fontId="17" fillId="0" borderId="4" xfId="16" applyFont="1" applyBorder="1" applyAlignment="1">
      <alignment horizontal="left" vertical="center" wrapText="1"/>
    </xf>
    <xf numFmtId="0" fontId="17" fillId="0" borderId="65" xfId="16" applyFont="1" applyFill="1" applyBorder="1" applyAlignment="1">
      <alignment horizontal="left" vertical="center" wrapText="1"/>
    </xf>
    <xf numFmtId="0" fontId="17" fillId="0" borderId="66" xfId="16" applyFont="1" applyFill="1" applyBorder="1" applyAlignment="1">
      <alignment horizontal="left" vertical="center" wrapText="1"/>
    </xf>
    <xf numFmtId="0" fontId="17" fillId="0" borderId="67" xfId="16" applyFont="1" applyBorder="1" applyAlignment="1">
      <alignment horizontal="left" vertical="center" wrapText="1"/>
    </xf>
    <xf numFmtId="0" fontId="39" fillId="0" borderId="68" xfId="16" applyFont="1" applyBorder="1" applyAlignment="1">
      <alignment horizontal="left" vertical="center" wrapText="1"/>
    </xf>
    <xf numFmtId="0" fontId="39" fillId="0" borderId="69" xfId="16" applyFont="1" applyBorder="1" applyAlignment="1">
      <alignment horizontal="left" vertical="center" wrapText="1"/>
    </xf>
    <xf numFmtId="0" fontId="38" fillId="0" borderId="70" xfId="16" applyFont="1" applyBorder="1" applyAlignment="1">
      <alignment horizontal="left" vertical="center" wrapText="1"/>
    </xf>
    <xf numFmtId="0" fontId="38" fillId="0" borderId="69" xfId="16" applyFont="1" applyBorder="1" applyAlignment="1">
      <alignment horizontal="left" vertical="center" wrapText="1"/>
    </xf>
    <xf numFmtId="0" fontId="38" fillId="0" borderId="71" xfId="16" applyFont="1" applyBorder="1" applyAlignment="1">
      <alignment horizontal="left" vertical="center" wrapText="1"/>
    </xf>
    <xf numFmtId="0" fontId="38" fillId="0" borderId="72" xfId="16" applyFont="1" applyBorder="1" applyAlignment="1">
      <alignment horizontal="left" vertical="center" wrapText="1"/>
    </xf>
    <xf numFmtId="0" fontId="37" fillId="2" borderId="73" xfId="16" applyFont="1" applyFill="1" applyBorder="1" applyAlignment="1">
      <alignment horizontal="center" vertical="center" wrapText="1"/>
    </xf>
    <xf numFmtId="0" fontId="37" fillId="2" borderId="74" xfId="16" applyFont="1" applyFill="1" applyBorder="1" applyAlignment="1">
      <alignment horizontal="center" vertical="center" wrapText="1"/>
    </xf>
    <xf numFmtId="0" fontId="38" fillId="0" borderId="75" xfId="16" applyFont="1" applyBorder="1" applyAlignment="1">
      <alignment horizontal="left" vertical="center" wrapText="1"/>
    </xf>
    <xf numFmtId="0" fontId="38" fillId="0" borderId="76" xfId="16" applyFont="1" applyBorder="1" applyAlignment="1">
      <alignment horizontal="left" vertical="center" wrapText="1"/>
    </xf>
    <xf numFmtId="0" fontId="39" fillId="0" borderId="77" xfId="16" applyFont="1" applyBorder="1" applyAlignment="1">
      <alignment horizontal="left" vertical="center" wrapText="1"/>
    </xf>
    <xf numFmtId="0" fontId="39" fillId="0" borderId="78" xfId="16" applyFont="1" applyBorder="1" applyAlignment="1">
      <alignment horizontal="left" vertical="center" wrapText="1"/>
    </xf>
    <xf numFmtId="0" fontId="39" fillId="0" borderId="7" xfId="16" applyFont="1" applyBorder="1" applyAlignment="1">
      <alignment horizontal="left" vertical="center" wrapText="1"/>
    </xf>
    <xf numFmtId="0" fontId="39" fillId="0" borderId="79" xfId="16" applyFont="1" applyBorder="1" applyAlignment="1">
      <alignment horizontal="left" vertical="center" wrapText="1"/>
    </xf>
    <xf numFmtId="0" fontId="14" fillId="0" borderId="0" xfId="16" applyFont="1" applyAlignment="1">
      <alignment horizontal="left" wrapText="1"/>
    </xf>
    <xf numFmtId="0" fontId="16" fillId="0" borderId="0" xfId="16" applyFont="1" applyAlignment="1">
      <alignment horizontal="left" wrapText="1"/>
    </xf>
    <xf numFmtId="0" fontId="46" fillId="2" borderId="28" xfId="16" applyFont="1" applyFill="1" applyBorder="1" applyAlignment="1">
      <alignment horizontal="center" vertical="center" wrapText="1"/>
    </xf>
    <xf numFmtId="0" fontId="46" fillId="2" borderId="102" xfId="16" applyFont="1" applyFill="1" applyBorder="1" applyAlignment="1">
      <alignment horizontal="center" vertical="center" wrapText="1"/>
    </xf>
    <xf numFmtId="0" fontId="46" fillId="2" borderId="103" xfId="16" applyFont="1" applyFill="1" applyBorder="1" applyAlignment="1">
      <alignment horizontal="center" vertical="center" wrapText="1"/>
    </xf>
    <xf numFmtId="0" fontId="46" fillId="2" borderId="104" xfId="16" applyFont="1" applyFill="1" applyBorder="1" applyAlignment="1">
      <alignment horizontal="center" vertical="center" wrapText="1"/>
    </xf>
    <xf numFmtId="0" fontId="9" fillId="3" borderId="105" xfId="16" applyFill="1" applyBorder="1" applyAlignment="1">
      <alignment horizontal="center"/>
    </xf>
    <xf numFmtId="0" fontId="9" fillId="3" borderId="106" xfId="16" applyFill="1" applyBorder="1" applyAlignment="1">
      <alignment horizontal="center"/>
    </xf>
    <xf numFmtId="0" fontId="38" fillId="0" borderId="0" xfId="16" applyFont="1" applyBorder="1" applyAlignment="1">
      <alignment horizontal="left" wrapText="1"/>
    </xf>
    <xf numFmtId="0" fontId="42" fillId="0" borderId="0" xfId="16" applyFont="1" applyBorder="1" applyAlignment="1">
      <alignment horizontal="left" wrapText="1"/>
    </xf>
    <xf numFmtId="0" fontId="42" fillId="0" borderId="83" xfId="16" applyFont="1" applyBorder="1" applyAlignment="1">
      <alignment horizontal="left" wrapText="1"/>
    </xf>
    <xf numFmtId="0" fontId="38" fillId="0" borderId="21" xfId="16" applyFont="1" applyBorder="1" applyAlignment="1">
      <alignment horizontal="left" vertical="center" wrapText="1"/>
    </xf>
    <xf numFmtId="0" fontId="38" fillId="0" borderId="90" xfId="16" applyFont="1" applyBorder="1" applyAlignment="1">
      <alignment horizontal="left" vertical="center" wrapText="1"/>
    </xf>
    <xf numFmtId="0" fontId="44" fillId="0" borderId="25" xfId="16" applyFont="1" applyBorder="1" applyAlignment="1">
      <alignment horizontal="left" wrapText="1"/>
    </xf>
    <xf numFmtId="0" fontId="39" fillId="0" borderId="84" xfId="16" applyFont="1" applyBorder="1" applyAlignment="1">
      <alignment horizontal="left" wrapText="1"/>
    </xf>
    <xf numFmtId="0" fontId="44" fillId="0" borderId="1" xfId="16" applyFont="1" applyBorder="1" applyAlignment="1">
      <alignment horizontal="left" wrapText="1"/>
    </xf>
    <xf numFmtId="0" fontId="39" fillId="0" borderId="85" xfId="16" applyFont="1" applyBorder="1" applyAlignment="1">
      <alignment horizontal="left" wrapText="1"/>
    </xf>
    <xf numFmtId="0" fontId="44" fillId="0" borderId="2" xfId="16" applyFont="1" applyBorder="1" applyAlignment="1">
      <alignment horizontal="left" wrapText="1"/>
    </xf>
    <xf numFmtId="0" fontId="39" fillId="0" borderId="93" xfId="16" applyFont="1" applyBorder="1" applyAlignment="1">
      <alignment horizontal="left" wrapText="1"/>
    </xf>
    <xf numFmtId="0" fontId="38" fillId="0" borderId="94" xfId="16" applyFont="1" applyBorder="1" applyAlignment="1">
      <alignment horizontal="left" wrapText="1"/>
    </xf>
    <xf numFmtId="0" fontId="42" fillId="0" borderId="94" xfId="16" applyFont="1" applyBorder="1" applyAlignment="1">
      <alignment horizontal="left" wrapText="1"/>
    </xf>
    <xf numFmtId="0" fontId="42" fillId="0" borderId="95" xfId="16" applyFont="1" applyBorder="1" applyAlignment="1">
      <alignment horizontal="left" wrapText="1"/>
    </xf>
    <xf numFmtId="0" fontId="42" fillId="0" borderId="96" xfId="16" applyFont="1" applyBorder="1" applyAlignment="1">
      <alignment horizontal="left" wrapText="1"/>
    </xf>
    <xf numFmtId="0" fontId="39" fillId="0" borderId="30" xfId="16" applyFont="1" applyBorder="1" applyAlignment="1">
      <alignment horizontal="left" vertical="center" wrapText="1"/>
    </xf>
    <xf numFmtId="0" fontId="39" fillId="0" borderId="97" xfId="16" applyFont="1" applyBorder="1" applyAlignment="1">
      <alignment horizontal="left" vertical="center" wrapText="1"/>
    </xf>
    <xf numFmtId="0" fontId="38" fillId="0" borderId="98" xfId="16" applyFont="1" applyBorder="1" applyAlignment="1">
      <alignment horizontal="left" wrapText="1"/>
    </xf>
    <xf numFmtId="0" fontId="42" fillId="0" borderId="98" xfId="16" applyFont="1" applyBorder="1" applyAlignment="1">
      <alignment horizontal="left" wrapText="1"/>
    </xf>
    <xf numFmtId="0" fontId="42" fillId="0" borderId="99" xfId="16" applyFont="1" applyBorder="1" applyAlignment="1">
      <alignment horizontal="left" wrapText="1"/>
    </xf>
    <xf numFmtId="0" fontId="38" fillId="0" borderId="100" xfId="16" applyFont="1" applyBorder="1" applyAlignment="1">
      <alignment horizontal="left" wrapText="1"/>
    </xf>
    <xf numFmtId="0" fontId="42" fillId="0" borderId="100" xfId="16" applyFont="1" applyBorder="1" applyAlignment="1">
      <alignment horizontal="left" wrapText="1"/>
    </xf>
    <xf numFmtId="0" fontId="42" fillId="0" borderId="101" xfId="16" applyFont="1" applyBorder="1" applyAlignment="1">
      <alignment horizontal="left" wrapText="1"/>
    </xf>
    <xf numFmtId="0" fontId="38" fillId="0" borderId="298" xfId="16" applyFont="1" applyBorder="1" applyAlignment="1">
      <alignment horizontal="left" vertical="center" wrapText="1"/>
    </xf>
    <xf numFmtId="0" fontId="42" fillId="0" borderId="298" xfId="16" applyFont="1" applyBorder="1" applyAlignment="1">
      <alignment horizontal="left" vertical="center" wrapText="1"/>
    </xf>
    <xf numFmtId="0" fontId="42" fillId="0" borderId="299" xfId="16" applyFont="1" applyBorder="1" applyAlignment="1">
      <alignment horizontal="left" vertical="center" wrapText="1"/>
    </xf>
    <xf numFmtId="0" fontId="38" fillId="0" borderId="81" xfId="16" applyFont="1" applyBorder="1" applyAlignment="1">
      <alignment horizontal="center" vertical="center" textRotation="90" wrapText="1"/>
    </xf>
    <xf numFmtId="0" fontId="38" fillId="0" borderId="21" xfId="16" applyFont="1" applyBorder="1" applyAlignment="1">
      <alignment horizontal="center" vertical="center" textRotation="90" wrapText="1"/>
    </xf>
    <xf numFmtId="0" fontId="38" fillId="0" borderId="82" xfId="16" applyFont="1" applyBorder="1" applyAlignment="1">
      <alignment horizontal="center" vertical="center" textRotation="90" wrapText="1"/>
    </xf>
    <xf numFmtId="0" fontId="38" fillId="0" borderId="83" xfId="16" applyFont="1" applyBorder="1" applyAlignment="1">
      <alignment horizontal="left" vertical="center" wrapText="1"/>
    </xf>
    <xf numFmtId="0" fontId="45" fillId="0" borderId="1" xfId="16" applyFont="1" applyBorder="1" applyAlignment="1">
      <alignment horizontal="left" wrapText="1"/>
    </xf>
    <xf numFmtId="0" fontId="44" fillId="0" borderId="42" xfId="16" applyFont="1" applyBorder="1" applyAlignment="1">
      <alignment horizontal="left" vertical="center" wrapText="1"/>
    </xf>
    <xf numFmtId="0" fontId="39" fillId="0" borderId="86" xfId="16" applyFont="1" applyBorder="1" applyAlignment="1">
      <alignment horizontal="left" vertical="center" wrapText="1"/>
    </xf>
    <xf numFmtId="0" fontId="38" fillId="0" borderId="25" xfId="16" applyFont="1" applyBorder="1" applyAlignment="1">
      <alignment horizontal="left" wrapText="1"/>
    </xf>
    <xf numFmtId="0" fontId="42" fillId="0" borderId="25" xfId="16" applyFont="1" applyBorder="1" applyAlignment="1">
      <alignment horizontal="left" wrapText="1"/>
    </xf>
    <xf numFmtId="0" fontId="42" fillId="0" borderId="84" xfId="16" applyFont="1" applyBorder="1" applyAlignment="1">
      <alignment horizontal="left" wrapText="1"/>
    </xf>
    <xf numFmtId="0" fontId="38" fillId="0" borderId="87" xfId="16" applyFont="1" applyBorder="1" applyAlignment="1">
      <alignment horizontal="left" wrapText="1"/>
    </xf>
    <xf numFmtId="0" fontId="42" fillId="0" borderId="87" xfId="16" applyFont="1" applyBorder="1" applyAlignment="1">
      <alignment horizontal="left" wrapText="1"/>
    </xf>
    <xf numFmtId="0" fontId="42" fillId="0" borderId="88" xfId="16" applyFont="1" applyBorder="1" applyAlignment="1">
      <alignment horizontal="left" wrapText="1"/>
    </xf>
    <xf numFmtId="0" fontId="38" fillId="0" borderId="45" xfId="16" applyFont="1" applyBorder="1" applyAlignment="1">
      <alignment horizontal="left" wrapText="1"/>
    </xf>
    <xf numFmtId="0" fontId="42" fillId="0" borderId="45" xfId="16" applyFont="1" applyBorder="1" applyAlignment="1">
      <alignment horizontal="left" wrapText="1"/>
    </xf>
    <xf numFmtId="0" fontId="42" fillId="0" borderId="89" xfId="16" applyFont="1" applyBorder="1" applyAlignment="1">
      <alignment horizontal="left" wrapText="1"/>
    </xf>
    <xf numFmtId="0" fontId="38" fillId="3" borderId="35" xfId="16" applyFont="1" applyFill="1" applyBorder="1" applyAlignment="1">
      <alignment horizontal="center" vertical="center" textRotation="90" wrapText="1"/>
    </xf>
    <xf numFmtId="0" fontId="38" fillId="3" borderId="37" xfId="16" applyFont="1" applyFill="1" applyBorder="1" applyAlignment="1">
      <alignment horizontal="center" vertical="center" textRotation="90" wrapText="1"/>
    </xf>
    <xf numFmtId="0" fontId="38" fillId="0" borderId="91" xfId="16" applyFont="1" applyBorder="1" applyAlignment="1">
      <alignment horizontal="left" vertical="center" wrapText="1"/>
    </xf>
    <xf numFmtId="0" fontId="44" fillId="0" borderId="1" xfId="16" applyFont="1" applyBorder="1" applyAlignment="1">
      <alignment horizontal="left" vertical="center" wrapText="1"/>
    </xf>
    <xf numFmtId="0" fontId="39" fillId="0" borderId="85" xfId="16" applyFont="1" applyBorder="1" applyAlignment="1">
      <alignment horizontal="left" vertical="center" wrapText="1"/>
    </xf>
    <xf numFmtId="0" fontId="44" fillId="0" borderId="50" xfId="16" applyFont="1" applyBorder="1" applyAlignment="1">
      <alignment horizontal="left" wrapText="1"/>
    </xf>
    <xf numFmtId="0" fontId="39" fillId="0" borderId="92" xfId="16" applyFont="1" applyBorder="1" applyAlignment="1">
      <alignment horizontal="left" wrapText="1"/>
    </xf>
  </cellXfs>
  <cellStyles count="65">
    <cellStyle name="Collegamento ipertestuale" xfId="1" builtinId="8"/>
    <cellStyle name="Migliaia" xfId="42" builtinId="3"/>
    <cellStyle name="Migliaia 2" xfId="2"/>
    <cellStyle name="Migliaia 2 2" xfId="58"/>
    <cellStyle name="Migliaia 26" xfId="63"/>
    <cellStyle name="Migliaia 3" xfId="3"/>
    <cellStyle name="Migliaia 3 2" xfId="4"/>
    <cellStyle name="Migliaia 3 2 2" xfId="5"/>
    <cellStyle name="Migliaia 3 2 2 2" xfId="53"/>
    <cellStyle name="Migliaia 3 2 3" xfId="6"/>
    <cellStyle name="Migliaia 3 2 4" xfId="7"/>
    <cellStyle name="Migliaia 3 3" xfId="8"/>
    <cellStyle name="Migliaia 3 3 2" xfId="9"/>
    <cellStyle name="Migliaia 3 3 2 2" xfId="40"/>
    <cellStyle name="Migliaia 3 3 2 3" xfId="44"/>
    <cellStyle name="Migliaia 3 4" xfId="60"/>
    <cellStyle name="Migliaia 4" xfId="10"/>
    <cellStyle name="Migliaia 5" xfId="11"/>
    <cellStyle name="Migliaia 6" xfId="12"/>
    <cellStyle name="Migliaia 7" xfId="13"/>
    <cellStyle name="Migliaia 8" xfId="46"/>
    <cellStyle name="Migliaia 8 2" xfId="49"/>
    <cellStyle name="Migliaia 9" xfId="56"/>
    <cellStyle name="Normale" xfId="0" builtinId="0"/>
    <cellStyle name="Normale 10" xfId="48"/>
    <cellStyle name="Normale 11" xfId="50"/>
    <cellStyle name="Normale 12" xfId="55"/>
    <cellStyle name="Normale 2" xfId="14"/>
    <cellStyle name="Normale 2 2" xfId="15"/>
    <cellStyle name="Normale 2 3" xfId="16"/>
    <cellStyle name="Normale 2 4" xfId="17"/>
    <cellStyle name="Normale 2 5" xfId="57"/>
    <cellStyle name="Normale 3" xfId="18"/>
    <cellStyle name="Normale 3 2" xfId="19"/>
    <cellStyle name="Normale 4" xfId="20"/>
    <cellStyle name="Normale 4 2" xfId="21"/>
    <cellStyle name="Normale 4 2 2" xfId="22"/>
    <cellStyle name="Normale 4 2 2 2" xfId="23"/>
    <cellStyle name="Normale 4 2 2 2 2" xfId="24"/>
    <cellStyle name="Normale 4 2 2 2 2 2" xfId="52"/>
    <cellStyle name="Normale 4 2 2 2 2 2 2" xfId="62"/>
    <cellStyle name="Normale 4 2 3" xfId="25"/>
    <cellStyle name="Normale 4 2 4" xfId="26"/>
    <cellStyle name="Normale 4 3" xfId="27"/>
    <cellStyle name="Normale 4 3 2" xfId="28"/>
    <cellStyle name="Normale 4 3 2 2" xfId="39"/>
    <cellStyle name="Normale 4 3 2 3" xfId="43"/>
    <cellStyle name="Normale 4 3 2 3 2" xfId="64"/>
    <cellStyle name="Normale 4 4" xfId="29"/>
    <cellStyle name="Normale 4 4 2" xfId="30"/>
    <cellStyle name="Normale 4 4 3" xfId="54"/>
    <cellStyle name="Normale 4 5" xfId="31"/>
    <cellStyle name="Normale 4 5 2" xfId="32"/>
    <cellStyle name="Normale 4 6" xfId="33"/>
    <cellStyle name="Normale 4 6 2" xfId="34"/>
    <cellStyle name="Normale 4 6 2 2" xfId="51"/>
    <cellStyle name="Normale 4 6 2 2 2" xfId="61"/>
    <cellStyle name="Normale 5" xfId="35"/>
    <cellStyle name="Normale 6" xfId="36"/>
    <cellStyle name="Normale 6 2" xfId="37"/>
    <cellStyle name="Normale 7" xfId="38"/>
    <cellStyle name="Normale 8" xfId="41"/>
    <cellStyle name="Normale 8 2" xfId="59"/>
    <cellStyle name="Normale 9" xfId="45"/>
    <cellStyle name="Normale 9 2" xfId="47"/>
  </cellStyles>
  <dxfs count="0"/>
  <tableStyles count="0" defaultTableStyle="TableStyleMedium2" defaultPivotStyle="PivotStyleLight16"/>
  <colors>
    <mruColors>
      <color rgb="FF333399"/>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180975</xdr:rowOff>
    </xdr:from>
    <xdr:to>
      <xdr:col>0</xdr:col>
      <xdr:colOff>8914045</xdr:colOff>
      <xdr:row>6</xdr:row>
      <xdr:rowOff>2190750</xdr:rowOff>
    </xdr:to>
    <xdr:pic>
      <xdr:nvPicPr>
        <xdr:cNvPr id="7" name="Immagin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5975"/>
          <a:ext cx="8914045" cy="20097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Struttura/03-Uffici/13/LA%20SPESA%20DELLE%20AMM%20CENTRALI%20DELLO%20STATO/PUBBLICAZIONE%20Spese%20amministrazioni%20centrali%20dello%20Stato/5_Luglio%202012/Tavole/Tavole_parte2_consuntivo_edizione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 bene"/>
      <sheetName val="Tavola 2.1a"/>
      <sheetName val="Tavola 2.1b"/>
      <sheetName val="Tavola 2.1c"/>
      <sheetName val="Tavola 2.2"/>
      <sheetName val="Tavola 2.3"/>
      <sheetName val="Tavola 2.4"/>
      <sheetName val="Tavola 2.5"/>
      <sheetName val="Tavola 2.6"/>
      <sheetName val="Tavola 2.7"/>
      <sheetName val="Tavola 2.8"/>
      <sheetName val="Tavola 2.9"/>
      <sheetName val="Tavola 2.10"/>
      <sheetName val="Tavola 2.11"/>
      <sheetName val="Tavola 2.12"/>
      <sheetName val="Tavola 2.13"/>
      <sheetName val="Tavola 2.14"/>
      <sheetName val="Tavola 2.15"/>
      <sheetName val="Tavola 2.16"/>
      <sheetName val="Tavola 2.17"/>
      <sheetName val="Note"/>
      <sheetName val="Allegato 1"/>
      <sheetName val="Allegato 2"/>
      <sheetName val="Allegato 3"/>
      <sheetName val="Allegato 4"/>
    </sheetNames>
    <sheetDataSet>
      <sheetData sheetId="0" refreshError="1">
        <row r="1">
          <cell r="A1" t="str">
            <v>LA SPESA DELLE AMMINISTRAZIONI 
CENTRALI DELLO STATO</v>
          </cell>
        </row>
        <row r="8">
          <cell r="A8" t="str">
            <v>Parte 2 - Bilancio consuntivo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
          <cell r="A3" t="str">
            <v>NOTE ALLE TAVOLE</v>
          </cell>
        </row>
      </sheetData>
      <sheetData sheetId="22" refreshError="1"/>
      <sheetData sheetId="23" refreshError="1"/>
      <sheetData sheetId="24" refreshError="1">
        <row r="3">
          <cell r="A3" t="str">
            <v>Allegato 3</v>
          </cell>
        </row>
        <row r="5">
          <cell r="A5" t="str">
            <v>Classificazione economica della spesa</v>
          </cell>
        </row>
      </sheetData>
      <sheetData sheetId="25" refreshError="1">
        <row r="3">
          <cell r="A3" t="str">
            <v>Allegato 4</v>
          </cell>
        </row>
        <row r="5">
          <cell r="A5" t="str">
            <v>Classificazione economica della spesa per trasferimenti</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workbookViewId="0">
      <selection activeCell="A3" sqref="A3"/>
    </sheetView>
  </sheetViews>
  <sheetFormatPr defaultColWidth="9.109375" defaultRowHeight="15.6" x14ac:dyDescent="0.3"/>
  <cols>
    <col min="1" max="1" width="110.6640625" style="16" customWidth="1"/>
    <col min="2" max="3" width="25.6640625" style="2" customWidth="1"/>
    <col min="4" max="4" width="89.6640625" style="6" customWidth="1"/>
    <col min="5" max="16384" width="9.109375" style="2"/>
  </cols>
  <sheetData>
    <row r="1" spans="1:21" ht="45.6" x14ac:dyDescent="0.35">
      <c r="A1" s="3" t="s">
        <v>187</v>
      </c>
      <c r="D1" s="4"/>
    </row>
    <row r="3" spans="1:21" ht="21" x14ac:dyDescent="0.3">
      <c r="A3" s="5" t="s">
        <v>188</v>
      </c>
    </row>
    <row r="5" spans="1:21" ht="18" x14ac:dyDescent="0.35">
      <c r="A5" s="7" t="s">
        <v>189</v>
      </c>
    </row>
    <row r="8" spans="1:21" ht="18" x14ac:dyDescent="0.3">
      <c r="A8" s="8" t="s">
        <v>190</v>
      </c>
      <c r="B8" s="9"/>
      <c r="C8" s="9"/>
      <c r="D8" s="10"/>
      <c r="E8" s="9"/>
      <c r="F8" s="9"/>
      <c r="G8" s="9"/>
      <c r="H8" s="9"/>
    </row>
    <row r="9" spans="1:21" x14ac:dyDescent="0.3">
      <c r="A9" s="11"/>
      <c r="D9" s="10"/>
    </row>
    <row r="10" spans="1:21" ht="51" customHeight="1" x14ac:dyDescent="0.3">
      <c r="A10" s="12" t="str">
        <f>'Tavola 2.1'!A2:G2</f>
        <v xml:space="preserve">Tavola 2.1 - Stanziamenti definitivi di competenza, impegni, stanziamenti definitivi di cassa, pagamenti totali e pagamenti in conto competenza per Titolo. Anni 2000-2017. Milioni di euro. </v>
      </c>
      <c r="B10" s="9"/>
      <c r="C10" s="9"/>
      <c r="D10" s="10"/>
      <c r="E10" s="9"/>
      <c r="F10" s="9"/>
      <c r="G10" s="9"/>
      <c r="H10" s="9"/>
    </row>
    <row r="11" spans="1:21" x14ac:dyDescent="0.3">
      <c r="A11" s="12"/>
      <c r="B11" s="9"/>
      <c r="C11" s="9"/>
      <c r="D11" s="10"/>
      <c r="E11" s="9"/>
      <c r="F11" s="9"/>
      <c r="G11" s="9"/>
      <c r="H11" s="9"/>
    </row>
    <row r="12" spans="1:21" ht="52.5" customHeight="1" x14ac:dyDescent="0.3">
      <c r="A12" s="12" t="str">
        <f>'Tavola 2.2a'!A2:AP2</f>
        <v>Tavola 2.2a - Stanziamenti definitivi di competenza e impegni per Missione - confronto tra dati del Conto consuntivo e dati riclassificati secondo la struttura del bilancio 2018. 
Anni 2008-2017. Milioni di euro.</v>
      </c>
      <c r="B12" s="9"/>
      <c r="C12" s="9"/>
      <c r="D12" s="10"/>
      <c r="E12" s="9"/>
      <c r="F12" s="9"/>
      <c r="G12" s="9"/>
      <c r="H12" s="9"/>
    </row>
    <row r="13" spans="1:21" x14ac:dyDescent="0.3">
      <c r="A13" s="12"/>
      <c r="B13" s="9"/>
      <c r="C13" s="9"/>
      <c r="D13" s="10"/>
      <c r="E13" s="9"/>
      <c r="F13" s="9"/>
      <c r="G13" s="9"/>
      <c r="H13" s="9"/>
    </row>
    <row r="14" spans="1:21" ht="46.5" customHeight="1" x14ac:dyDescent="0.3">
      <c r="A14" s="98" t="str">
        <f>'Tavola 2.2b'!A2:Z2</f>
        <v>Tavola 2.2b - Stanziamenti definitivi di cassa e pagamenti totali per Missione - confronto tra dati del Conto consuntivo e dati riclassificati secondo la struttura del bilancio 2018. Anni 2008-2017. Milioni di euro.</v>
      </c>
      <c r="B14" s="9"/>
      <c r="C14" s="9"/>
      <c r="D14" s="10"/>
      <c r="E14" s="9"/>
      <c r="F14" s="9"/>
      <c r="G14" s="9"/>
      <c r="H14" s="9"/>
    </row>
    <row r="15" spans="1:21" x14ac:dyDescent="0.3">
      <c r="A15" s="12"/>
      <c r="B15" s="9"/>
      <c r="D15" s="10"/>
    </row>
    <row r="16" spans="1:21" ht="52.5" customHeight="1" x14ac:dyDescent="0.3">
      <c r="A16" s="98" t="str">
        <f>'Tavola 2.3'!A2:AL2</f>
        <v>Tavola 2.3 - Residui iniziali, stanziamenti iniziali e definitivi di competenza, impegni, pagamenti totali e in conto competenza per Missione e Programma secondo la struttura di bilancio 2018. Anni 2008-2017. Milioni di euro.</v>
      </c>
      <c r="B16" s="9"/>
      <c r="C16" s="13"/>
      <c r="D16" s="10"/>
      <c r="E16" s="13"/>
      <c r="F16" s="13"/>
      <c r="G16" s="13"/>
      <c r="H16" s="13"/>
      <c r="I16" s="13"/>
      <c r="J16" s="13"/>
      <c r="K16" s="13"/>
      <c r="L16" s="13"/>
      <c r="M16" s="13"/>
      <c r="N16" s="13"/>
      <c r="O16" s="13"/>
      <c r="P16" s="13"/>
      <c r="Q16" s="13"/>
      <c r="R16" s="13"/>
      <c r="S16" s="13"/>
      <c r="T16" s="13"/>
      <c r="U16" s="13"/>
    </row>
    <row r="17" spans="1:20" x14ac:dyDescent="0.3">
      <c r="A17" s="12"/>
      <c r="B17" s="9"/>
      <c r="D17" s="10"/>
    </row>
    <row r="18" spans="1:20" ht="48.75" customHeight="1" x14ac:dyDescent="0.3">
      <c r="A18" s="12" t="str">
        <f>'Tavola 2.4'!A2:AE2</f>
        <v>Tavola 2.4 - Stanziamenti definitivi di competenza, impegni, pagamenti in conto competenza per Missione secondo la struttura del bilancio 2018. Anni 2008-2017. Composizione percentuale.</v>
      </c>
      <c r="B18" s="9"/>
      <c r="C18" s="13"/>
      <c r="D18" s="10"/>
      <c r="E18" s="13"/>
      <c r="F18" s="13"/>
      <c r="G18" s="13"/>
      <c r="H18" s="13"/>
      <c r="I18" s="13"/>
      <c r="J18" s="13"/>
      <c r="K18" s="13"/>
    </row>
    <row r="19" spans="1:20" x14ac:dyDescent="0.3">
      <c r="A19" s="12"/>
      <c r="B19" s="9"/>
    </row>
    <row r="20" spans="1:20" ht="37.5" customHeight="1" x14ac:dyDescent="0.3">
      <c r="A20" s="98" t="str">
        <f>'Tavola 2.5'!B2</f>
        <v>Tavola 2.5 - Indicatori gestionali per Missione e Programma  secondo la struttura del bilancio 2018. Anni 2008-2017. Valori percentuali.</v>
      </c>
      <c r="D20" s="2"/>
    </row>
    <row r="21" spans="1:20" x14ac:dyDescent="0.3">
      <c r="A21" s="12"/>
      <c r="B21" s="9"/>
      <c r="D21" s="10"/>
    </row>
    <row r="22" spans="1:20" ht="40.5" customHeight="1" x14ac:dyDescent="0.3">
      <c r="A22" s="98" t="str">
        <f>'Tavola 2.6 '!A2</f>
        <v>Tavola 2.6 - Residui iniziali, stanziamenti iniziali e definitivi di competenza, impegni, pagamenti totali e in conto competenza per Titolo e Categoria economica . Anni 2008-2017. Milioni di euro.</v>
      </c>
      <c r="B22" s="9"/>
      <c r="C22" s="13"/>
      <c r="D22" s="10"/>
      <c r="E22" s="13"/>
      <c r="F22" s="13"/>
      <c r="G22" s="13"/>
      <c r="H22" s="13"/>
      <c r="I22" s="13"/>
      <c r="J22" s="13"/>
      <c r="K22" s="13"/>
      <c r="L22" s="13"/>
      <c r="M22" s="13"/>
      <c r="N22" s="13"/>
      <c r="O22" s="13"/>
      <c r="P22" s="13"/>
      <c r="Q22" s="13"/>
      <c r="R22" s="13"/>
      <c r="S22" s="13"/>
      <c r="T22" s="13"/>
    </row>
    <row r="23" spans="1:20" x14ac:dyDescent="0.3">
      <c r="A23" s="12"/>
      <c r="B23" s="9"/>
    </row>
    <row r="24" spans="1:20" ht="45" customHeight="1" x14ac:dyDescent="0.3">
      <c r="A24" s="353" t="str">
        <f>'Tavola 2.7'!A2:U2</f>
        <v>Tavola 2.7 - Indicatori gestionali per Titolo e Categoria economica . Anni 2008-2017. Valori percentuali.</v>
      </c>
      <c r="B24" s="9"/>
      <c r="C24" s="14"/>
      <c r="D24" s="10"/>
      <c r="E24" s="14"/>
      <c r="F24" s="14"/>
      <c r="G24" s="14"/>
      <c r="H24" s="14"/>
      <c r="I24" s="14"/>
      <c r="J24" s="14"/>
      <c r="K24" s="14"/>
      <c r="L24" s="14"/>
      <c r="M24" s="14"/>
      <c r="N24" s="14"/>
      <c r="O24" s="14"/>
    </row>
    <row r="25" spans="1:20" x14ac:dyDescent="0.3">
      <c r="A25" s="12"/>
      <c r="B25" s="9"/>
    </row>
    <row r="26" spans="1:20" ht="42" customHeight="1" x14ac:dyDescent="0.3">
      <c r="A26" s="98" t="str">
        <f>'Tavola 2.8a'!A2:M2</f>
        <v>Tavola 2.8a - Stanziamenti definitivi di competenza e impegni per Missione e Amministrazione. Anno 2017. Milioni di euro</v>
      </c>
      <c r="B26" s="9"/>
      <c r="C26" s="15"/>
      <c r="D26" s="10"/>
    </row>
    <row r="27" spans="1:20" x14ac:dyDescent="0.3">
      <c r="A27" s="12"/>
      <c r="B27" s="9"/>
      <c r="D27" s="10"/>
    </row>
    <row r="28" spans="1:20" ht="36.75" customHeight="1" x14ac:dyDescent="0.3">
      <c r="A28" s="98" t="str">
        <f>'Tavola 2.8b'!A2:M2</f>
        <v>Tavola 2.8b - Stanziamenti definitivi di cassa, pagamenti totali e in conto competenza per Missione e Amministrazione. Anno 2017. Milioni di euro</v>
      </c>
      <c r="B28" s="9"/>
      <c r="C28" s="15"/>
      <c r="D28" s="10"/>
    </row>
    <row r="29" spans="1:20" x14ac:dyDescent="0.3">
      <c r="A29" s="12"/>
      <c r="B29" s="9"/>
    </row>
    <row r="30" spans="1:20" ht="39" customHeight="1" x14ac:dyDescent="0.3">
      <c r="A30" s="98" t="str">
        <f>'Tavola 2.9a'!A2:O2</f>
        <v>Tavola 2.9a - Stanziamenti definitivi di competenza e impegni per Amministrazione e Categoria economica. Anno 2017. Milioni di euro</v>
      </c>
      <c r="B30" s="9"/>
      <c r="C30" s="15"/>
    </row>
    <row r="31" spans="1:20" x14ac:dyDescent="0.3">
      <c r="A31" s="12"/>
      <c r="B31" s="9"/>
    </row>
    <row r="32" spans="1:20" ht="39" customHeight="1" x14ac:dyDescent="0.3">
      <c r="A32" s="98" t="str">
        <f>'Tavola 2.9b'!A2</f>
        <v>Tavola 2.9b - Stanziamenti definitivi di cassa, pagamenti totali e pagamenti in conto competenza per Amministrazione e Categoria economica. Anno 2017. Milioni di euro</v>
      </c>
      <c r="B32" s="9"/>
      <c r="C32" s="15"/>
    </row>
    <row r="33" spans="1:15" x14ac:dyDescent="0.3">
      <c r="A33" s="12"/>
      <c r="B33" s="9"/>
    </row>
    <row r="34" spans="1:15" ht="34.5" customHeight="1" x14ac:dyDescent="0.3">
      <c r="A34" s="98" t="str">
        <f>'Tavola 2.10a'!A2:O2</f>
        <v>Tavola 2.10a - Stanziamenti definitivi di competenza e impegni per Missione e Categoria economica. Anno 2017. Milioni di euro.</v>
      </c>
      <c r="B34" s="9"/>
      <c r="C34" s="15"/>
      <c r="D34" s="10"/>
    </row>
    <row r="35" spans="1:15" x14ac:dyDescent="0.3">
      <c r="A35" s="12"/>
      <c r="B35" s="9"/>
      <c r="C35" s="14"/>
      <c r="D35" s="10"/>
      <c r="E35" s="14"/>
      <c r="F35" s="14"/>
      <c r="G35" s="14"/>
      <c r="H35" s="14"/>
      <c r="I35" s="14"/>
      <c r="J35" s="14"/>
      <c r="K35" s="14"/>
      <c r="L35" s="14"/>
      <c r="M35" s="14"/>
      <c r="N35" s="14"/>
      <c r="O35" s="14"/>
    </row>
    <row r="36" spans="1:15" ht="43.5" customHeight="1" x14ac:dyDescent="0.3">
      <c r="A36" s="98" t="str">
        <f>'Tavola 2.10b'!A2:P2</f>
        <v>Tavola 2.10b - Stanziamenti definitivi di cassa, pagamenti totali e in conto competenza per Missione e Categoria economica. Anno 2017. Milioni di euro</v>
      </c>
      <c r="B36" s="9"/>
      <c r="C36" s="15"/>
      <c r="D36" s="10"/>
      <c r="E36" s="14"/>
      <c r="F36" s="14"/>
      <c r="G36" s="14"/>
      <c r="H36" s="14"/>
      <c r="I36" s="14"/>
      <c r="J36" s="14"/>
      <c r="K36" s="14"/>
      <c r="L36" s="14"/>
      <c r="M36" s="14"/>
      <c r="N36" s="14"/>
      <c r="O36" s="14"/>
    </row>
    <row r="37" spans="1:15" x14ac:dyDescent="0.3">
      <c r="A37" s="12"/>
      <c r="B37" s="9"/>
    </row>
    <row r="38" spans="1:15" ht="37.5" customHeight="1" x14ac:dyDescent="0.3">
      <c r="A38" s="98" t="str">
        <f>'Tavola 2.11a'!A2:M2</f>
        <v>Tavola 2.11a - Spesa per trasferimenti: Stanziamenti definitivi di competenza e impegni per Missione e Categoria economica. Anno 2017. Milioni di euro</v>
      </c>
      <c r="B38" s="9"/>
      <c r="C38" s="15"/>
      <c r="D38" s="10"/>
    </row>
    <row r="39" spans="1:15" x14ac:dyDescent="0.3">
      <c r="A39" s="12"/>
      <c r="B39" s="9"/>
    </row>
    <row r="40" spans="1:15" ht="42.75" customHeight="1" x14ac:dyDescent="0.3">
      <c r="A40" s="98" t="str">
        <f>'Tavola 2.11b'!A2:P2</f>
        <v>Tavola 2.11b - Spesa per trasferimenti: Stanziamenti definitivi di cassa, pagamenti totali e in conto competenza per Missione e Categoria economica. Anno 2017. Milioni di euro</v>
      </c>
      <c r="B40" s="9"/>
      <c r="C40" s="15"/>
      <c r="D40" s="10"/>
      <c r="E40" s="14"/>
      <c r="F40" s="14"/>
      <c r="G40" s="14"/>
      <c r="H40" s="14"/>
      <c r="I40" s="14"/>
      <c r="J40" s="14"/>
      <c r="K40" s="14"/>
      <c r="L40" s="14"/>
    </row>
    <row r="41" spans="1:15" x14ac:dyDescent="0.3">
      <c r="A41" s="12"/>
      <c r="B41" s="9"/>
      <c r="D41" s="10"/>
    </row>
    <row r="42" spans="1:15" ht="45" customHeight="1" x14ac:dyDescent="0.3">
      <c r="A42" s="98" t="str">
        <f>'Tavola 2.12a'!A2</f>
        <v>Tavola 2.12a - Spesa per trasferimenti: Stanziamenti definitivi di competenza e impegni per Missione e Categoria economica. Anno 2017. Incidenza percentuale sul totale della spesa complessiva.</v>
      </c>
      <c r="B42" s="9"/>
      <c r="C42" s="15"/>
      <c r="D42" s="10"/>
    </row>
    <row r="43" spans="1:15" x14ac:dyDescent="0.3">
      <c r="A43" s="12"/>
      <c r="B43" s="9"/>
      <c r="C43" s="14"/>
      <c r="D43" s="10"/>
      <c r="E43" s="14"/>
      <c r="F43" s="14"/>
      <c r="G43" s="14"/>
      <c r="H43" s="14"/>
      <c r="I43" s="14"/>
      <c r="J43" s="14"/>
      <c r="K43" s="14"/>
      <c r="L43" s="14"/>
    </row>
    <row r="44" spans="1:15" ht="49.5" customHeight="1" x14ac:dyDescent="0.3">
      <c r="A44" s="98" t="str">
        <f>'Tavola 2.12b'!A2:P2</f>
        <v>Tavola 2.12b - Spesa per trasferimenti: Stanziamenti definitivi di cassa, pagamenti totali e in conto competenza per Missione e Categoria economica. Anno 2017. Incidenza percentuale sul totale della spesa complessiva.</v>
      </c>
      <c r="B44" s="9"/>
      <c r="C44" s="15"/>
      <c r="D44" s="10"/>
      <c r="E44" s="14"/>
      <c r="F44" s="14"/>
      <c r="G44" s="14"/>
      <c r="H44" s="14"/>
      <c r="I44" s="14"/>
      <c r="J44" s="14"/>
      <c r="K44" s="14"/>
      <c r="L44" s="14"/>
    </row>
    <row r="45" spans="1:15" x14ac:dyDescent="0.3">
      <c r="A45" s="12"/>
      <c r="B45" s="9"/>
    </row>
    <row r="46" spans="1:15" ht="36.75" customHeight="1" x14ac:dyDescent="0.3">
      <c r="A46" s="98" t="e">
        <f>#REF!</f>
        <v>#REF!</v>
      </c>
      <c r="B46" s="9"/>
      <c r="C46" s="15"/>
      <c r="D46" s="10"/>
    </row>
    <row r="47" spans="1:15" ht="16.5" customHeight="1" x14ac:dyDescent="0.3">
      <c r="A47" s="12"/>
      <c r="B47" s="9"/>
      <c r="C47" s="15"/>
      <c r="D47" s="10"/>
    </row>
    <row r="48" spans="1:15" ht="36.75" customHeight="1" x14ac:dyDescent="0.3">
      <c r="A48" s="98" t="e">
        <f>#REF!</f>
        <v>#REF!</v>
      </c>
      <c r="B48" s="9"/>
      <c r="C48" s="15"/>
      <c r="D48" s="10"/>
    </row>
    <row r="49" spans="1:2" x14ac:dyDescent="0.3">
      <c r="A49" s="12"/>
      <c r="B49" s="9"/>
    </row>
    <row r="50" spans="1:2" x14ac:dyDescent="0.3">
      <c r="A50" s="12" t="str">
        <f>+[1]Note!A3</f>
        <v>NOTE ALLE TAVOLE</v>
      </c>
      <c r="B50" s="9"/>
    </row>
    <row r="51" spans="1:2" x14ac:dyDescent="0.3">
      <c r="B51" s="9"/>
    </row>
    <row r="52" spans="1:2" ht="21" x14ac:dyDescent="0.3">
      <c r="A52" s="5" t="s">
        <v>191</v>
      </c>
      <c r="B52" s="9"/>
    </row>
    <row r="53" spans="1:2" x14ac:dyDescent="0.3">
      <c r="A53" s="12"/>
      <c r="B53" s="9"/>
    </row>
    <row r="54" spans="1:2" ht="31.2" x14ac:dyDescent="0.3">
      <c r="A54" s="12" t="str">
        <f>'Allegato 1'!A2</f>
        <v>Allegato 1 - Evoluzione della composizione di Missioni e Programmi delle Amministrazioni centrali dello Stato a Legge di bilancio. Anni 2007-2018</v>
      </c>
      <c r="B54" s="9"/>
    </row>
    <row r="55" spans="1:2" x14ac:dyDescent="0.3">
      <c r="A55" s="12"/>
      <c r="B55" s="9"/>
    </row>
    <row r="56" spans="1:2" x14ac:dyDescent="0.3">
      <c r="A56" s="12" t="str">
        <f>'Allegato 2'!A3</f>
        <v>Allegato 2 - Evoluzione della composizione delle Amministrazioni centrali dello Stato. Anni 2007-2018</v>
      </c>
      <c r="B56" s="9"/>
    </row>
    <row r="57" spans="1:2" x14ac:dyDescent="0.3">
      <c r="A57" s="12"/>
      <c r="B57" s="9"/>
    </row>
    <row r="58" spans="1:2" x14ac:dyDescent="0.3">
      <c r="A58" s="12" t="str">
        <f>CONCATENATE('[1]Allegato 3'!A3," - ",'[1]Allegato 3'!A5)</f>
        <v>Allegato 3 - Classificazione economica della spesa</v>
      </c>
      <c r="B58" s="9"/>
    </row>
    <row r="59" spans="1:2" x14ac:dyDescent="0.3">
      <c r="A59" s="12"/>
      <c r="B59" s="9"/>
    </row>
    <row r="60" spans="1:2" x14ac:dyDescent="0.3">
      <c r="A60" s="12" t="str">
        <f>CONCATENATE('[1]Allegato 4'!A3," - ",'[1]Allegato 4'!A5)</f>
        <v>Allegato 4 - Classificazione economica della spesa per trasferimenti</v>
      </c>
      <c r="B60" s="9"/>
    </row>
    <row r="61" spans="1:2" x14ac:dyDescent="0.3">
      <c r="A61" s="12"/>
    </row>
    <row r="62" spans="1:2" x14ac:dyDescent="0.3">
      <c r="A62" s="12"/>
    </row>
    <row r="63" spans="1:2" x14ac:dyDescent="0.3">
      <c r="A63" s="12"/>
    </row>
    <row r="64" spans="1:2" x14ac:dyDescent="0.3">
      <c r="A64" s="12"/>
    </row>
  </sheetData>
  <hyperlinks>
    <hyperlink ref="A58" location="'Allegato 3'!Area_stampa" display="'Allegato 3'!Area_stampa"/>
    <hyperlink ref="A60" location="'Allegato 4'!Area_stampa" display="'Allegato 4'!Area_stampa"/>
    <hyperlink ref="A5" location="'nota bene'!Area_stampa" display="Nota bene"/>
    <hyperlink ref="A50" location="Note!A1" display="Note!A1"/>
    <hyperlink ref="A14" location="'Tavola 2.2b'!A1" display="'Tavola 2.2b'!A1"/>
    <hyperlink ref="A16" location="'Tavola 2.3'!A1" display="'Tavola 2.3'!A1"/>
    <hyperlink ref="A18" location="'Tavola 2.4'!A1" display="'Tavola 2.4'!A1"/>
    <hyperlink ref="A20" location="'Tavola 2.5'!A1" display="'Tavola 2.5'!A1"/>
    <hyperlink ref="A26" location="'Tavola 2.8a'!A1" display="'Tavola 2.8a'!A1"/>
    <hyperlink ref="A28" location="'Tavola 2.8b'!A1" display="'Tavola 2.8b'!A1"/>
    <hyperlink ref="A30" location="'Tavola 2.9a'!A1" display="'Tavola 2.9a'!A1"/>
    <hyperlink ref="A32" location="'Tavola 2.9b'!A1" display="'Tavola 2.9b'!A1"/>
    <hyperlink ref="A34" location="'Tavola 2.10a'!A1" display="'Tavola 2.10a'!A1"/>
    <hyperlink ref="A36" location="'Tavola 2.10b'!A1" display="'Tavola 2.10b'!A1"/>
    <hyperlink ref="A38" location="'Tavola 2.11a'!A1" display="'Tavola 2.11a'!A1"/>
    <hyperlink ref="A40" location="'Tavola 2.11b'!A1" display="'Tavola 2.11b'!A1"/>
    <hyperlink ref="A42" location="'Tavola 2.12a'!A1" display="'Tavola 2.12a'!A1"/>
    <hyperlink ref="A44" location="'Tavola 2.12b'!A1" display="'Tavola 2.12b'!A1"/>
    <hyperlink ref="A46" location="'Tavola 2.13a'!A1" display="'Tavola 2.13a'!A1"/>
    <hyperlink ref="A48" location="'Tavola 2.13b'!A1" display="'Tavola 2.13b'!A1"/>
    <hyperlink ref="A10" location="'Tavola 2.1'!A1" display="'Tavola 2.1'!A1"/>
    <hyperlink ref="A22" location="'Tavola 2.6 '!A1" display="'Tavola 2.6 '!A1"/>
    <hyperlink ref="A24" location="'Tavola 2.7'!A1" display="'Tavola 2.7'!A1"/>
    <hyperlink ref="A12" location="'Tavola 2.2a'!A1" display="='Tavola 2.2a'!A2:AD2"/>
    <hyperlink ref="A54" location="'Allegato 1'!A1" display="'Allegato 1'!A1"/>
    <hyperlink ref="A56" location="'Allegato 2'!A1" display="'Allegato 2'!A1"/>
  </hyperlinks>
  <pageMargins left="0.70866141732283472" right="0.70866141732283472" top="0.74803149606299213" bottom="0.74803149606299213" header="0.31496062992125984" footer="0.31496062992125984"/>
  <pageSetup paperSize="9" scale="94" orientation="portrait" horizontalDpi="300" verticalDpi="300" r:id="rId1"/>
  <headerFooter>
    <oddFooter>&amp;R&amp;P/&amp;N</oddFooter>
  </headerFooter>
  <rowBreaks count="1" manualBreakCount="1">
    <brk id="2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topLeftCell="A4" workbookViewId="0">
      <selection activeCell="A28" sqref="A28"/>
    </sheetView>
  </sheetViews>
  <sheetFormatPr defaultColWidth="9.109375" defaultRowHeight="13.8" x14ac:dyDescent="0.3"/>
  <cols>
    <col min="1" max="1" width="36.33203125" style="237" customWidth="1"/>
    <col min="2" max="41" width="13" style="237" customWidth="1"/>
    <col min="42" max="16384" width="9.109375" style="237"/>
  </cols>
  <sheetData>
    <row r="1" spans="1:41" s="253" customFormat="1" ht="22.95" customHeight="1" x14ac:dyDescent="0.35">
      <c r="A1" s="1085" t="s">
        <v>0</v>
      </c>
      <c r="B1" s="1085"/>
      <c r="C1" s="1085"/>
      <c r="D1" s="1085"/>
      <c r="E1" s="1085"/>
      <c r="F1" s="1085"/>
      <c r="G1" s="1085"/>
      <c r="H1" s="1085"/>
      <c r="I1" s="1085"/>
      <c r="J1" s="1085"/>
      <c r="K1" s="1085"/>
      <c r="L1" s="1085"/>
      <c r="M1" s="1085"/>
      <c r="N1" s="1085"/>
      <c r="O1" s="1085"/>
      <c r="P1" s="1085"/>
      <c r="Q1" s="1085"/>
      <c r="R1" s="1085"/>
      <c r="S1" s="1085"/>
      <c r="T1" s="1085"/>
      <c r="U1" s="1085"/>
    </row>
    <row r="2" spans="1:41" s="253" customFormat="1" ht="26.7" customHeight="1" thickBot="1" x14ac:dyDescent="0.4">
      <c r="A2" s="1086" t="s">
        <v>724</v>
      </c>
      <c r="B2" s="1086"/>
      <c r="C2" s="1086"/>
      <c r="D2" s="1086"/>
      <c r="E2" s="1086"/>
      <c r="F2" s="1086"/>
      <c r="G2" s="1086"/>
      <c r="H2" s="1086"/>
      <c r="I2" s="1086"/>
      <c r="J2" s="1086"/>
      <c r="K2" s="1086"/>
      <c r="L2" s="1086"/>
      <c r="M2" s="1086"/>
      <c r="N2" s="1086"/>
      <c r="O2" s="1086"/>
      <c r="P2" s="1086"/>
      <c r="Q2" s="1086"/>
      <c r="R2" s="1086"/>
      <c r="S2" s="1086"/>
      <c r="T2" s="1086"/>
      <c r="U2" s="1086"/>
    </row>
    <row r="3" spans="1:41" s="239" customFormat="1" ht="23.4" customHeight="1" x14ac:dyDescent="0.3">
      <c r="A3" s="1083" t="s">
        <v>491</v>
      </c>
      <c r="B3" s="1087" t="s">
        <v>505</v>
      </c>
      <c r="C3" s="1088"/>
      <c r="D3" s="1088"/>
      <c r="E3" s="1088"/>
      <c r="F3" s="1088"/>
      <c r="G3" s="1088"/>
      <c r="H3" s="1088"/>
      <c r="I3" s="1088"/>
      <c r="J3" s="1088"/>
      <c r="K3" s="1089"/>
      <c r="L3" s="1087" t="s">
        <v>506</v>
      </c>
      <c r="M3" s="1088"/>
      <c r="N3" s="1088"/>
      <c r="O3" s="1088"/>
      <c r="P3" s="1088"/>
      <c r="Q3" s="1088"/>
      <c r="R3" s="1088"/>
      <c r="S3" s="1088"/>
      <c r="T3" s="1088"/>
      <c r="U3" s="1089"/>
      <c r="V3" s="1087" t="s">
        <v>507</v>
      </c>
      <c r="W3" s="1088"/>
      <c r="X3" s="1088"/>
      <c r="Y3" s="1088"/>
      <c r="Z3" s="1088"/>
      <c r="AA3" s="1088"/>
      <c r="AB3" s="1088"/>
      <c r="AC3" s="1088"/>
      <c r="AD3" s="1088"/>
      <c r="AE3" s="1089"/>
      <c r="AF3" s="1087" t="s">
        <v>508</v>
      </c>
      <c r="AG3" s="1088"/>
      <c r="AH3" s="1088"/>
      <c r="AI3" s="1088"/>
      <c r="AJ3" s="1088"/>
      <c r="AK3" s="1088"/>
      <c r="AL3" s="1088"/>
      <c r="AM3" s="1088"/>
      <c r="AN3" s="1088"/>
      <c r="AO3" s="1089"/>
    </row>
    <row r="4" spans="1:41" s="239" customFormat="1" ht="31.5" customHeight="1" x14ac:dyDescent="0.3">
      <c r="A4" s="1084"/>
      <c r="B4" s="1091" t="s">
        <v>559</v>
      </c>
      <c r="C4" s="1092"/>
      <c r="D4" s="1092"/>
      <c r="E4" s="1092"/>
      <c r="F4" s="1092"/>
      <c r="G4" s="1092"/>
      <c r="H4" s="1092"/>
      <c r="I4" s="1092"/>
      <c r="J4" s="1092"/>
      <c r="K4" s="1093"/>
      <c r="L4" s="1091" t="s">
        <v>558</v>
      </c>
      <c r="M4" s="1092"/>
      <c r="N4" s="1092"/>
      <c r="O4" s="1092"/>
      <c r="P4" s="1092"/>
      <c r="Q4" s="1092"/>
      <c r="R4" s="1092"/>
      <c r="S4" s="1092"/>
      <c r="T4" s="1092"/>
      <c r="U4" s="1093"/>
      <c r="V4" s="1091" t="s">
        <v>509</v>
      </c>
      <c r="W4" s="1092"/>
      <c r="X4" s="1092"/>
      <c r="Y4" s="1092"/>
      <c r="Z4" s="1092"/>
      <c r="AA4" s="1092"/>
      <c r="AB4" s="1092"/>
      <c r="AC4" s="1092"/>
      <c r="AD4" s="1092"/>
      <c r="AE4" s="1093"/>
      <c r="AF4" s="1091" t="s">
        <v>510</v>
      </c>
      <c r="AG4" s="1092"/>
      <c r="AH4" s="1092"/>
      <c r="AI4" s="1092"/>
      <c r="AJ4" s="1092"/>
      <c r="AK4" s="1092"/>
      <c r="AL4" s="1092"/>
      <c r="AM4" s="1092"/>
      <c r="AN4" s="1092"/>
      <c r="AO4" s="1093"/>
    </row>
    <row r="5" spans="1:41" s="239" customFormat="1" ht="23.4" customHeight="1" x14ac:dyDescent="0.3">
      <c r="A5" s="1084"/>
      <c r="B5" s="219" t="s">
        <v>455</v>
      </c>
      <c r="C5" s="220" t="s">
        <v>456</v>
      </c>
      <c r="D5" s="220" t="s">
        <v>457</v>
      </c>
      <c r="E5" s="220" t="s">
        <v>458</v>
      </c>
      <c r="F5" s="220" t="s">
        <v>459</v>
      </c>
      <c r="G5" s="349" t="s">
        <v>492</v>
      </c>
      <c r="H5" s="349" t="s">
        <v>541</v>
      </c>
      <c r="I5" s="349" t="s">
        <v>562</v>
      </c>
      <c r="J5" s="349" t="s">
        <v>630</v>
      </c>
      <c r="K5" s="252" t="s">
        <v>713</v>
      </c>
      <c r="L5" s="219" t="s">
        <v>455</v>
      </c>
      <c r="M5" s="220" t="s">
        <v>456</v>
      </c>
      <c r="N5" s="220" t="s">
        <v>457</v>
      </c>
      <c r="O5" s="220" t="s">
        <v>458</v>
      </c>
      <c r="P5" s="220" t="s">
        <v>459</v>
      </c>
      <c r="Q5" s="349" t="s">
        <v>492</v>
      </c>
      <c r="R5" s="349" t="s">
        <v>541</v>
      </c>
      <c r="S5" s="349" t="s">
        <v>562</v>
      </c>
      <c r="T5" s="349" t="s">
        <v>630</v>
      </c>
      <c r="U5" s="252" t="s">
        <v>713</v>
      </c>
      <c r="V5" s="219" t="s">
        <v>455</v>
      </c>
      <c r="W5" s="220" t="s">
        <v>456</v>
      </c>
      <c r="X5" s="220" t="s">
        <v>457</v>
      </c>
      <c r="Y5" s="220" t="s">
        <v>458</v>
      </c>
      <c r="Z5" s="220" t="s">
        <v>459</v>
      </c>
      <c r="AA5" s="349" t="s">
        <v>492</v>
      </c>
      <c r="AB5" s="349" t="s">
        <v>541</v>
      </c>
      <c r="AC5" s="349" t="s">
        <v>562</v>
      </c>
      <c r="AD5" s="349" t="s">
        <v>630</v>
      </c>
      <c r="AE5" s="252" t="s">
        <v>713</v>
      </c>
      <c r="AF5" s="219" t="s">
        <v>455</v>
      </c>
      <c r="AG5" s="220" t="s">
        <v>456</v>
      </c>
      <c r="AH5" s="220" t="s">
        <v>457</v>
      </c>
      <c r="AI5" s="220" t="s">
        <v>458</v>
      </c>
      <c r="AJ5" s="220" t="s">
        <v>459</v>
      </c>
      <c r="AK5" s="349" t="s">
        <v>492</v>
      </c>
      <c r="AL5" s="349" t="s">
        <v>541</v>
      </c>
      <c r="AM5" s="349" t="s">
        <v>562</v>
      </c>
      <c r="AN5" s="349" t="s">
        <v>630</v>
      </c>
      <c r="AO5" s="252" t="s">
        <v>713</v>
      </c>
    </row>
    <row r="6" spans="1:41" s="239" customFormat="1" ht="18.149999999999999" customHeight="1" x14ac:dyDescent="0.3">
      <c r="A6" s="251" t="s">
        <v>198</v>
      </c>
      <c r="B6" s="245">
        <v>96.625603222767779</v>
      </c>
      <c r="C6" s="244">
        <v>96.783741919940496</v>
      </c>
      <c r="D6" s="244">
        <v>96.512178714046186</v>
      </c>
      <c r="E6" s="244">
        <v>96.295415089704619</v>
      </c>
      <c r="F6" s="244">
        <v>96.244060201649233</v>
      </c>
      <c r="G6" s="350">
        <v>96.609486374761971</v>
      </c>
      <c r="H6" s="350">
        <v>96.864006599160973</v>
      </c>
      <c r="I6" s="350">
        <v>97.838050792304728</v>
      </c>
      <c r="J6" s="350">
        <v>96.956993202565556</v>
      </c>
      <c r="K6" s="243">
        <v>96.630890162397378</v>
      </c>
      <c r="L6" s="245">
        <v>87.835786044294068</v>
      </c>
      <c r="M6" s="244">
        <v>86.878977607132725</v>
      </c>
      <c r="N6" s="244">
        <v>83.495414752593192</v>
      </c>
      <c r="O6" s="244">
        <v>84.788684871828721</v>
      </c>
      <c r="P6" s="244">
        <v>85.312872637592989</v>
      </c>
      <c r="Q6" s="350">
        <v>86.201309208664469</v>
      </c>
      <c r="R6" s="350">
        <v>84.760521911001803</v>
      </c>
      <c r="S6" s="350">
        <v>85.399934061952976</v>
      </c>
      <c r="T6" s="350">
        <v>82.345705128481185</v>
      </c>
      <c r="U6" s="243">
        <v>81.604281694732876</v>
      </c>
      <c r="V6" s="245">
        <v>58.870310118366589</v>
      </c>
      <c r="W6" s="244">
        <v>58.013496116726195</v>
      </c>
      <c r="X6" s="244">
        <v>44.586678245838932</v>
      </c>
      <c r="Y6" s="244">
        <v>47.251452628475597</v>
      </c>
      <c r="Z6" s="244">
        <v>37.45665255321218</v>
      </c>
      <c r="AA6" s="350">
        <v>51.864102310936033</v>
      </c>
      <c r="AB6" s="350">
        <v>52.509646207952798</v>
      </c>
      <c r="AC6" s="350">
        <v>49.367171658637318</v>
      </c>
      <c r="AD6" s="350">
        <v>34.981048008846841</v>
      </c>
      <c r="AE6" s="243">
        <v>39.466289507777503</v>
      </c>
      <c r="AF6" s="245">
        <v>93.231869078163982</v>
      </c>
      <c r="AG6" s="244">
        <v>92.33834050228478</v>
      </c>
      <c r="AH6" s="244">
        <v>90.616253020966084</v>
      </c>
      <c r="AI6" s="244">
        <v>93.268164325994718</v>
      </c>
      <c r="AJ6" s="244">
        <v>94.27215837530018</v>
      </c>
      <c r="AK6" s="350">
        <v>92.657450046325721</v>
      </c>
      <c r="AL6" s="350">
        <v>90.633065762931807</v>
      </c>
      <c r="AM6" s="350">
        <v>91.55968499536614</v>
      </c>
      <c r="AN6" s="350">
        <v>91.284214890946771</v>
      </c>
      <c r="AO6" s="243">
        <v>91.536325013857294</v>
      </c>
    </row>
    <row r="7" spans="1:41" s="239" customFormat="1" ht="17.7" customHeight="1" x14ac:dyDescent="0.3">
      <c r="A7" s="329" t="s">
        <v>168</v>
      </c>
      <c r="B7" s="354">
        <v>98.700209866157451</v>
      </c>
      <c r="C7" s="355">
        <v>97.034302261131884</v>
      </c>
      <c r="D7" s="355">
        <v>96.252896001188788</v>
      </c>
      <c r="E7" s="355">
        <v>97.552380769550595</v>
      </c>
      <c r="F7" s="355">
        <v>98.431666837949066</v>
      </c>
      <c r="G7" s="356">
        <v>99.185566533492434</v>
      </c>
      <c r="H7" s="356">
        <v>98.994793144745856</v>
      </c>
      <c r="I7" s="356">
        <v>99.466974107887722</v>
      </c>
      <c r="J7" s="356">
        <v>98.055713359518847</v>
      </c>
      <c r="K7" s="357">
        <v>98.386500765315503</v>
      </c>
      <c r="L7" s="354">
        <v>91.886925633765699</v>
      </c>
      <c r="M7" s="355">
        <v>90.522165661261994</v>
      </c>
      <c r="N7" s="355">
        <v>89.716728420770977</v>
      </c>
      <c r="O7" s="355">
        <v>94.33419898070008</v>
      </c>
      <c r="P7" s="355">
        <v>95.586043963953841</v>
      </c>
      <c r="Q7" s="356">
        <v>97.017668505613329</v>
      </c>
      <c r="R7" s="356">
        <v>96.76323163254375</v>
      </c>
      <c r="S7" s="356">
        <v>97.608877423574043</v>
      </c>
      <c r="T7" s="356">
        <v>95.945251480433626</v>
      </c>
      <c r="U7" s="357">
        <v>96.068645394534229</v>
      </c>
      <c r="V7" s="354">
        <v>33.229104767459397</v>
      </c>
      <c r="W7" s="355">
        <v>33.962109806817644</v>
      </c>
      <c r="X7" s="355">
        <v>33.065688456620848</v>
      </c>
      <c r="Y7" s="355">
        <v>69.504244554224698</v>
      </c>
      <c r="Z7" s="355">
        <v>58.877283715647224</v>
      </c>
      <c r="AA7" s="356">
        <v>67.358282361611245</v>
      </c>
      <c r="AB7" s="356">
        <v>60.612409486810712</v>
      </c>
      <c r="AC7" s="356">
        <v>51.637754077554717</v>
      </c>
      <c r="AD7" s="356">
        <v>31.294126214675543</v>
      </c>
      <c r="AE7" s="357">
        <v>49.840491172964512</v>
      </c>
      <c r="AF7" s="354">
        <v>95.810356977775086</v>
      </c>
      <c r="AG7" s="355">
        <v>96.374684830030944</v>
      </c>
      <c r="AH7" s="355">
        <v>96.545500471609571</v>
      </c>
      <c r="AI7" s="355">
        <v>97.868984214682584</v>
      </c>
      <c r="AJ7" s="355">
        <v>98.048734019217036</v>
      </c>
      <c r="AK7" s="356">
        <v>98.515580106546906</v>
      </c>
      <c r="AL7" s="356">
        <v>98.570416373898766</v>
      </c>
      <c r="AM7" s="356">
        <v>99.004792350562056</v>
      </c>
      <c r="AN7" s="356">
        <v>99.009094483312282</v>
      </c>
      <c r="AO7" s="357">
        <v>98.162485933948233</v>
      </c>
    </row>
    <row r="8" spans="1:41" s="239" customFormat="1" ht="17.7" customHeight="1" x14ac:dyDescent="0.3">
      <c r="A8" s="333" t="s">
        <v>169</v>
      </c>
      <c r="B8" s="358">
        <v>90.689695974471661</v>
      </c>
      <c r="C8" s="359">
        <v>95.813574448609401</v>
      </c>
      <c r="D8" s="359">
        <v>94.802138680261393</v>
      </c>
      <c r="E8" s="359">
        <v>94.660475565015147</v>
      </c>
      <c r="F8" s="359">
        <v>94.422083575442699</v>
      </c>
      <c r="G8" s="360">
        <v>95.467000826035644</v>
      </c>
      <c r="H8" s="360">
        <v>97.187903818762607</v>
      </c>
      <c r="I8" s="360">
        <v>97.02101958568727</v>
      </c>
      <c r="J8" s="360">
        <v>97.171585013015743</v>
      </c>
      <c r="K8" s="361">
        <v>97.28290926768814</v>
      </c>
      <c r="L8" s="358">
        <v>64.806058602780581</v>
      </c>
      <c r="M8" s="359">
        <v>74.743447468309881</v>
      </c>
      <c r="N8" s="359">
        <v>70.817008242616623</v>
      </c>
      <c r="O8" s="359">
        <v>71.215505203775081</v>
      </c>
      <c r="P8" s="359">
        <v>74.852666003498811</v>
      </c>
      <c r="Q8" s="360">
        <v>74.466235903853317</v>
      </c>
      <c r="R8" s="360">
        <v>73.186169840049232</v>
      </c>
      <c r="S8" s="360">
        <v>69.208512228344247</v>
      </c>
      <c r="T8" s="360">
        <v>69.521444549257481</v>
      </c>
      <c r="U8" s="361">
        <v>70.949794091110732</v>
      </c>
      <c r="V8" s="358">
        <v>66.522030453464183</v>
      </c>
      <c r="W8" s="359">
        <v>66.689739016274572</v>
      </c>
      <c r="X8" s="359">
        <v>69.697892044521424</v>
      </c>
      <c r="Y8" s="359">
        <v>58.488408874243781</v>
      </c>
      <c r="Z8" s="359">
        <v>71.557668249106513</v>
      </c>
      <c r="AA8" s="360">
        <v>76.094920987589575</v>
      </c>
      <c r="AB8" s="360">
        <v>77.962991087037238</v>
      </c>
      <c r="AC8" s="360">
        <v>68.457072524674956</v>
      </c>
      <c r="AD8" s="360">
        <v>68.731427004065537</v>
      </c>
      <c r="AE8" s="361">
        <v>72.849455541713922</v>
      </c>
      <c r="AF8" s="358">
        <v>70.834093543845839</v>
      </c>
      <c r="AG8" s="359">
        <v>80.675506011480451</v>
      </c>
      <c r="AH8" s="359">
        <v>75.087747993680182</v>
      </c>
      <c r="AI8" s="359">
        <v>79.320905350984432</v>
      </c>
      <c r="AJ8" s="359">
        <v>80.260953630819671</v>
      </c>
      <c r="AK8" s="360">
        <v>77.632095101650862</v>
      </c>
      <c r="AL8" s="360">
        <v>74.025103915198613</v>
      </c>
      <c r="AM8" s="360">
        <v>71.548237194473657</v>
      </c>
      <c r="AN8" s="360">
        <v>71.812061891068595</v>
      </c>
      <c r="AO8" s="361">
        <v>72.295828889748108</v>
      </c>
    </row>
    <row r="9" spans="1:41" s="239" customFormat="1" ht="17.7" customHeight="1" x14ac:dyDescent="0.3">
      <c r="A9" s="333" t="s">
        <v>170</v>
      </c>
      <c r="B9" s="358">
        <v>98.356830781679804</v>
      </c>
      <c r="C9" s="359">
        <v>95.779124296283442</v>
      </c>
      <c r="D9" s="359">
        <v>96.36189564313726</v>
      </c>
      <c r="E9" s="359">
        <v>98.43585316537326</v>
      </c>
      <c r="F9" s="359">
        <v>98.438828784073067</v>
      </c>
      <c r="G9" s="360">
        <v>99.489326424574259</v>
      </c>
      <c r="H9" s="360">
        <v>98.982426244918614</v>
      </c>
      <c r="I9" s="360">
        <v>99.356705084263425</v>
      </c>
      <c r="J9" s="360">
        <v>97.920411945836122</v>
      </c>
      <c r="K9" s="361">
        <v>98.161966083727521</v>
      </c>
      <c r="L9" s="358">
        <v>96.790216622710318</v>
      </c>
      <c r="M9" s="359">
        <v>95.276170865233084</v>
      </c>
      <c r="N9" s="359">
        <v>95.182306273274591</v>
      </c>
      <c r="O9" s="359">
        <v>97.373316964042672</v>
      </c>
      <c r="P9" s="359">
        <v>97.951204971881282</v>
      </c>
      <c r="Q9" s="360">
        <v>99.139201427139383</v>
      </c>
      <c r="R9" s="360">
        <v>98.749355504621278</v>
      </c>
      <c r="S9" s="360">
        <v>99.045724889112677</v>
      </c>
      <c r="T9" s="360">
        <v>97.600265839686699</v>
      </c>
      <c r="U9" s="361">
        <v>97.915214091928604</v>
      </c>
      <c r="V9" s="358">
        <v>61.422002807338338</v>
      </c>
      <c r="W9" s="359">
        <v>115.29879876498903</v>
      </c>
      <c r="X9" s="359">
        <v>109.27334853146682</v>
      </c>
      <c r="Y9" s="359">
        <v>84.879452146966571</v>
      </c>
      <c r="Z9" s="359">
        <v>90.575945703850238</v>
      </c>
      <c r="AA9" s="360">
        <v>132.7334273419344</v>
      </c>
      <c r="AB9" s="360">
        <v>116.44035507254816</v>
      </c>
      <c r="AC9" s="360">
        <v>124.73567054600181</v>
      </c>
      <c r="AD9" s="360">
        <v>51.935927272837979</v>
      </c>
      <c r="AE9" s="361">
        <v>75.995256224304853</v>
      </c>
      <c r="AF9" s="358">
        <v>99.042505058275296</v>
      </c>
      <c r="AG9" s="359">
        <v>99.196681575848217</v>
      </c>
      <c r="AH9" s="359">
        <v>98.603280615366174</v>
      </c>
      <c r="AI9" s="359">
        <v>99.228830270329013</v>
      </c>
      <c r="AJ9" s="359">
        <v>99.580794983547577</v>
      </c>
      <c r="AK9" s="360">
        <v>99.497195264649349</v>
      </c>
      <c r="AL9" s="360">
        <v>99.640752648427494</v>
      </c>
      <c r="AM9" s="360">
        <v>99.581049021492134</v>
      </c>
      <c r="AN9" s="360">
        <v>99.886310993054011</v>
      </c>
      <c r="AO9" s="361">
        <v>99.778270407230465</v>
      </c>
    </row>
    <row r="10" spans="1:41" s="239" customFormat="1" ht="28.8" x14ac:dyDescent="0.3">
      <c r="A10" s="333" t="s">
        <v>199</v>
      </c>
      <c r="B10" s="358">
        <v>98.964683728476672</v>
      </c>
      <c r="C10" s="359">
        <v>99.205889105132883</v>
      </c>
      <c r="D10" s="359">
        <v>98.87411428672543</v>
      </c>
      <c r="E10" s="359">
        <v>98.539561665545222</v>
      </c>
      <c r="F10" s="359">
        <v>99.541393291970167</v>
      </c>
      <c r="G10" s="360">
        <v>99.696897598230976</v>
      </c>
      <c r="H10" s="360">
        <v>99.367532192604386</v>
      </c>
      <c r="I10" s="360">
        <v>99.906199332616794</v>
      </c>
      <c r="J10" s="360">
        <v>99.810385056488883</v>
      </c>
      <c r="K10" s="361">
        <v>99.746222228409678</v>
      </c>
      <c r="L10" s="358">
        <v>86.16204037525435</v>
      </c>
      <c r="M10" s="359">
        <v>84.288764989405834</v>
      </c>
      <c r="N10" s="359">
        <v>78.503272962330399</v>
      </c>
      <c r="O10" s="359">
        <v>79.994167777823705</v>
      </c>
      <c r="P10" s="359">
        <v>81.05253043948305</v>
      </c>
      <c r="Q10" s="360">
        <v>82.863602347072103</v>
      </c>
      <c r="R10" s="360">
        <v>81.261441229390456</v>
      </c>
      <c r="S10" s="360">
        <v>79.3098709242241</v>
      </c>
      <c r="T10" s="360">
        <v>76.317827153274507</v>
      </c>
      <c r="U10" s="361">
        <v>75.607317508688226</v>
      </c>
      <c r="V10" s="358">
        <v>61.331874743061512</v>
      </c>
      <c r="W10" s="359">
        <v>61.659692198987202</v>
      </c>
      <c r="X10" s="359">
        <v>42.439738359200241</v>
      </c>
      <c r="Y10" s="359">
        <v>44.09741872438169</v>
      </c>
      <c r="Z10" s="359">
        <v>31.373995129938788</v>
      </c>
      <c r="AA10" s="360">
        <v>46.8242324962171</v>
      </c>
      <c r="AB10" s="360">
        <v>47.263921358165049</v>
      </c>
      <c r="AC10" s="360">
        <v>38.621958895077412</v>
      </c>
      <c r="AD10" s="360">
        <v>28.941646710061136</v>
      </c>
      <c r="AE10" s="361">
        <v>34.145831136335048</v>
      </c>
      <c r="AF10" s="358">
        <v>90.03109045832494</v>
      </c>
      <c r="AG10" s="359">
        <v>87.929274817482664</v>
      </c>
      <c r="AH10" s="359">
        <v>85.006617655419973</v>
      </c>
      <c r="AI10" s="359">
        <v>89.366745118130979</v>
      </c>
      <c r="AJ10" s="359">
        <v>91.110119652061854</v>
      </c>
      <c r="AK10" s="360">
        <v>88.92885630955783</v>
      </c>
      <c r="AL10" s="360">
        <v>86.942642324586558</v>
      </c>
      <c r="AM10" s="360">
        <v>86.732484125170714</v>
      </c>
      <c r="AN10" s="360">
        <v>87.236495732292809</v>
      </c>
      <c r="AO10" s="361">
        <v>87.579838778031643</v>
      </c>
    </row>
    <row r="11" spans="1:41" s="239" customFormat="1" ht="17.7" customHeight="1" x14ac:dyDescent="0.3">
      <c r="A11" s="337" t="s">
        <v>496</v>
      </c>
      <c r="B11" s="362">
        <v>96.317177199480284</v>
      </c>
      <c r="C11" s="363">
        <v>96.09134933584717</v>
      </c>
      <c r="D11" s="363">
        <v>99.958484413202171</v>
      </c>
      <c r="E11" s="363">
        <v>99.950498665470263</v>
      </c>
      <c r="F11" s="363">
        <v>99.353880782122857</v>
      </c>
      <c r="G11" s="364">
        <v>99.027934084522542</v>
      </c>
      <c r="H11" s="364">
        <v>98.673033549895592</v>
      </c>
      <c r="I11" s="364">
        <v>99.778395418599303</v>
      </c>
      <c r="J11" s="364">
        <v>99.917424527613747</v>
      </c>
      <c r="K11" s="365">
        <v>99.701202381991664</v>
      </c>
      <c r="L11" s="362">
        <v>80.9786240395226</v>
      </c>
      <c r="M11" s="363">
        <v>86.357011709425663</v>
      </c>
      <c r="N11" s="363">
        <v>88.942977255669959</v>
      </c>
      <c r="O11" s="363">
        <v>95.236246916646877</v>
      </c>
      <c r="P11" s="363">
        <v>94.496114870557889</v>
      </c>
      <c r="Q11" s="364">
        <v>95.361617664248513</v>
      </c>
      <c r="R11" s="364">
        <v>94.557251101054689</v>
      </c>
      <c r="S11" s="364">
        <v>93.003966995713142</v>
      </c>
      <c r="T11" s="364">
        <v>95.996883992712341</v>
      </c>
      <c r="U11" s="365">
        <v>96.643062802581866</v>
      </c>
      <c r="V11" s="362">
        <v>83.161755968695829</v>
      </c>
      <c r="W11" s="363">
        <v>91.104040656843011</v>
      </c>
      <c r="X11" s="363">
        <v>92.678319713958871</v>
      </c>
      <c r="Y11" s="363">
        <v>93.55126868499454</v>
      </c>
      <c r="Z11" s="363">
        <v>72.362598162776834</v>
      </c>
      <c r="AA11" s="364">
        <v>96.761672082958825</v>
      </c>
      <c r="AB11" s="364">
        <v>94.776915369091057</v>
      </c>
      <c r="AC11" s="364">
        <v>89.677945949254806</v>
      </c>
      <c r="AD11" s="364">
        <v>103.43366065897079</v>
      </c>
      <c r="AE11" s="365">
        <v>94.926686115358223</v>
      </c>
      <c r="AF11" s="362">
        <v>83.426702473451257</v>
      </c>
      <c r="AG11" s="363">
        <v>88.808729220957119</v>
      </c>
      <c r="AH11" s="363">
        <v>88.524223197046098</v>
      </c>
      <c r="AI11" s="363">
        <v>95.529073922680681</v>
      </c>
      <c r="AJ11" s="363">
        <v>96.488281476393723</v>
      </c>
      <c r="AK11" s="364">
        <v>96.224921432979059</v>
      </c>
      <c r="AL11" s="364">
        <v>95.819800058485555</v>
      </c>
      <c r="AM11" s="364">
        <v>93.355277256980742</v>
      </c>
      <c r="AN11" s="364">
        <v>95.492866591165381</v>
      </c>
      <c r="AO11" s="365">
        <v>97.035398640593002</v>
      </c>
    </row>
    <row r="12" spans="1:41" s="239" customFormat="1" ht="17.7" customHeight="1" x14ac:dyDescent="0.3">
      <c r="A12" s="337" t="s">
        <v>497</v>
      </c>
      <c r="B12" s="362">
        <v>99.380644370981969</v>
      </c>
      <c r="C12" s="363">
        <v>98.991288218465527</v>
      </c>
      <c r="D12" s="363">
        <v>98.678789557301457</v>
      </c>
      <c r="E12" s="363">
        <v>97.652029897879373</v>
      </c>
      <c r="F12" s="363">
        <v>99.275510792174401</v>
      </c>
      <c r="G12" s="364">
        <v>99.692921981362488</v>
      </c>
      <c r="H12" s="364">
        <v>98.941549102199673</v>
      </c>
      <c r="I12" s="364">
        <v>99.896648946986232</v>
      </c>
      <c r="J12" s="364">
        <v>99.76031684876898</v>
      </c>
      <c r="K12" s="365">
        <v>99.597524748110004</v>
      </c>
      <c r="L12" s="362">
        <v>83.754638895855749</v>
      </c>
      <c r="M12" s="363">
        <v>79.290416708111778</v>
      </c>
      <c r="N12" s="363">
        <v>75.295236656721386</v>
      </c>
      <c r="O12" s="363">
        <v>76.56882795008525</v>
      </c>
      <c r="P12" s="363">
        <v>77.027847543128104</v>
      </c>
      <c r="Q12" s="364">
        <v>78.836453646916198</v>
      </c>
      <c r="R12" s="364">
        <v>76.283105266718536</v>
      </c>
      <c r="S12" s="364">
        <v>73.276943765233099</v>
      </c>
      <c r="T12" s="364">
        <v>74.303199895990218</v>
      </c>
      <c r="U12" s="365">
        <v>74.875891400415412</v>
      </c>
      <c r="V12" s="362">
        <v>61.339018422733602</v>
      </c>
      <c r="W12" s="363">
        <v>63.785593299096142</v>
      </c>
      <c r="X12" s="363">
        <v>40.975813664251113</v>
      </c>
      <c r="Y12" s="363">
        <v>43.529010572053835</v>
      </c>
      <c r="Z12" s="363">
        <v>23.386661742037418</v>
      </c>
      <c r="AA12" s="364">
        <v>37.264204895169158</v>
      </c>
      <c r="AB12" s="364">
        <v>39.994980935387112</v>
      </c>
      <c r="AC12" s="364">
        <v>33.271342838182662</v>
      </c>
      <c r="AD12" s="364">
        <v>25.871219410329889</v>
      </c>
      <c r="AE12" s="365">
        <v>37.015863725324571</v>
      </c>
      <c r="AF12" s="362">
        <v>87.571479564340379</v>
      </c>
      <c r="AG12" s="363">
        <v>82.774118419459569</v>
      </c>
      <c r="AH12" s="363">
        <v>83.721110934015528</v>
      </c>
      <c r="AI12" s="363">
        <v>87.726814756750116</v>
      </c>
      <c r="AJ12" s="363">
        <v>90.780472254772562</v>
      </c>
      <c r="AK12" s="364">
        <v>87.191657259581646</v>
      </c>
      <c r="AL12" s="364">
        <v>84.18584200856975</v>
      </c>
      <c r="AM12" s="364">
        <v>82.918576789890636</v>
      </c>
      <c r="AN12" s="364">
        <v>88.951923235399704</v>
      </c>
      <c r="AO12" s="365">
        <v>87.250215137733264</v>
      </c>
    </row>
    <row r="13" spans="1:41" s="250" customFormat="1" ht="17.7" customHeight="1" x14ac:dyDescent="0.3">
      <c r="A13" s="341" t="s">
        <v>501</v>
      </c>
      <c r="B13" s="366">
        <v>99.414507916904469</v>
      </c>
      <c r="C13" s="367">
        <v>98.882033228937843</v>
      </c>
      <c r="D13" s="367">
        <v>98.362308500326222</v>
      </c>
      <c r="E13" s="367">
        <v>97.216841771035192</v>
      </c>
      <c r="F13" s="367">
        <v>99.201921846419467</v>
      </c>
      <c r="G13" s="368">
        <v>99.648638773839792</v>
      </c>
      <c r="H13" s="368">
        <v>98.9000168428406</v>
      </c>
      <c r="I13" s="368">
        <v>99.921610859733505</v>
      </c>
      <c r="J13" s="368">
        <v>99.810138744966366</v>
      </c>
      <c r="K13" s="369">
        <v>99.607445970753545</v>
      </c>
      <c r="L13" s="366">
        <v>83.917182140177999</v>
      </c>
      <c r="M13" s="367">
        <v>77.156755287182222</v>
      </c>
      <c r="N13" s="367">
        <v>71.573215854198523</v>
      </c>
      <c r="O13" s="367">
        <v>73.493609314334023</v>
      </c>
      <c r="P13" s="367">
        <v>74.419303497987869</v>
      </c>
      <c r="Q13" s="368">
        <v>78.152813874096438</v>
      </c>
      <c r="R13" s="368">
        <v>73.613572041497534</v>
      </c>
      <c r="S13" s="368">
        <v>70.566590555841046</v>
      </c>
      <c r="T13" s="368">
        <v>72.287715850870725</v>
      </c>
      <c r="U13" s="369">
        <v>72.827237790878243</v>
      </c>
      <c r="V13" s="366">
        <v>53.919224984621628</v>
      </c>
      <c r="W13" s="367">
        <v>58.152778089311887</v>
      </c>
      <c r="X13" s="367">
        <v>34.21859990258438</v>
      </c>
      <c r="Y13" s="367">
        <v>41.027179791008244</v>
      </c>
      <c r="Z13" s="367">
        <v>20.362196258989805</v>
      </c>
      <c r="AA13" s="368">
        <v>33.693292680793654</v>
      </c>
      <c r="AB13" s="368">
        <v>29.165375652767072</v>
      </c>
      <c r="AC13" s="368">
        <v>31.252863689937215</v>
      </c>
      <c r="AD13" s="368">
        <v>23.361836407886951</v>
      </c>
      <c r="AE13" s="369">
        <v>34.9289574266381</v>
      </c>
      <c r="AF13" s="366">
        <v>88.014006483447005</v>
      </c>
      <c r="AG13" s="367">
        <v>81.278881981168979</v>
      </c>
      <c r="AH13" s="367">
        <v>81.627419300240234</v>
      </c>
      <c r="AI13" s="367">
        <v>86.133570458268338</v>
      </c>
      <c r="AJ13" s="367">
        <v>90.256296881240345</v>
      </c>
      <c r="AK13" s="368">
        <v>88.064790297126393</v>
      </c>
      <c r="AL13" s="368">
        <v>82.850376499474805</v>
      </c>
      <c r="AM13" s="368">
        <v>81.113314724737023</v>
      </c>
      <c r="AN13" s="368">
        <v>88.86100248875934</v>
      </c>
      <c r="AO13" s="369">
        <v>86.509891491871073</v>
      </c>
    </row>
    <row r="14" spans="1:41" s="250" customFormat="1" ht="17.7" customHeight="1" x14ac:dyDescent="0.3">
      <c r="A14" s="341" t="s">
        <v>502</v>
      </c>
      <c r="B14" s="366">
        <v>99.946411338106998</v>
      </c>
      <c r="C14" s="367">
        <v>99.204113894996098</v>
      </c>
      <c r="D14" s="367">
        <v>99.85714608430952</v>
      </c>
      <c r="E14" s="367">
        <v>99.484280585376496</v>
      </c>
      <c r="F14" s="367">
        <v>99.429627102550228</v>
      </c>
      <c r="G14" s="368">
        <v>99.879218786780228</v>
      </c>
      <c r="H14" s="368">
        <v>98.513062169311667</v>
      </c>
      <c r="I14" s="368">
        <v>99.6295300398194</v>
      </c>
      <c r="J14" s="368">
        <v>99.281083367597446</v>
      </c>
      <c r="K14" s="369">
        <v>99.3436207238273</v>
      </c>
      <c r="L14" s="366">
        <v>88.435131222942161</v>
      </c>
      <c r="M14" s="367">
        <v>92.231063417649523</v>
      </c>
      <c r="N14" s="367">
        <v>92.662874924454513</v>
      </c>
      <c r="O14" s="367">
        <v>92.770162517901696</v>
      </c>
      <c r="P14" s="367">
        <v>90.885452003756683</v>
      </c>
      <c r="Q14" s="368">
        <v>78.113753726053631</v>
      </c>
      <c r="R14" s="368">
        <v>93.32583089959094</v>
      </c>
      <c r="S14" s="368">
        <v>88.376700294344019</v>
      </c>
      <c r="T14" s="368">
        <v>85.873830334311705</v>
      </c>
      <c r="U14" s="369">
        <v>86.494698491165408</v>
      </c>
      <c r="V14" s="366">
        <v>54.768817676670878</v>
      </c>
      <c r="W14" s="367">
        <v>67.574294833140158</v>
      </c>
      <c r="X14" s="367">
        <v>48.554149551087228</v>
      </c>
      <c r="Y14" s="367">
        <v>66.543392274781795</v>
      </c>
      <c r="Z14" s="367">
        <v>38.048146351533063</v>
      </c>
      <c r="AA14" s="368">
        <v>57.433982748901435</v>
      </c>
      <c r="AB14" s="368">
        <v>91.101038788942276</v>
      </c>
      <c r="AC14" s="368">
        <v>40.222648171305117</v>
      </c>
      <c r="AD14" s="368">
        <v>71.538408195001267</v>
      </c>
      <c r="AE14" s="369">
        <v>60.375072404197219</v>
      </c>
      <c r="AF14" s="366">
        <v>94.832934333268909</v>
      </c>
      <c r="AG14" s="367">
        <v>95.551939088584803</v>
      </c>
      <c r="AH14" s="367">
        <v>95.667932971248035</v>
      </c>
      <c r="AI14" s="367">
        <v>95.074644869540165</v>
      </c>
      <c r="AJ14" s="367">
        <v>94.797034546371023</v>
      </c>
      <c r="AK14" s="368">
        <v>79.98967077964349</v>
      </c>
      <c r="AL14" s="368">
        <v>95.473490436388346</v>
      </c>
      <c r="AM14" s="368">
        <v>91.353108410232991</v>
      </c>
      <c r="AN14" s="368">
        <v>88.148909360712452</v>
      </c>
      <c r="AO14" s="369">
        <v>90.884596834614058</v>
      </c>
    </row>
    <row r="15" spans="1:41" s="250" customFormat="1" ht="17.7" customHeight="1" x14ac:dyDescent="0.3">
      <c r="A15" s="341" t="s">
        <v>503</v>
      </c>
      <c r="B15" s="366">
        <v>79.923207539182584</v>
      </c>
      <c r="C15" s="367">
        <v>99.991358975490186</v>
      </c>
      <c r="D15" s="367">
        <v>99.986208064873566</v>
      </c>
      <c r="E15" s="367">
        <v>99.823070044393475</v>
      </c>
      <c r="F15" s="367">
        <v>99.906555836453165</v>
      </c>
      <c r="G15" s="368">
        <v>99.974429021144346</v>
      </c>
      <c r="H15" s="368">
        <v>99.998412230173869</v>
      </c>
      <c r="I15" s="368">
        <v>99.981068581148563</v>
      </c>
      <c r="J15" s="368">
        <v>99.763868062309285</v>
      </c>
      <c r="K15" s="369">
        <v>99.404607043810842</v>
      </c>
      <c r="L15" s="366">
        <v>54.925165703096432</v>
      </c>
      <c r="M15" s="367">
        <v>37.2529355574855</v>
      </c>
      <c r="N15" s="367">
        <v>58.048217623456246</v>
      </c>
      <c r="O15" s="367">
        <v>46.893873864534115</v>
      </c>
      <c r="P15" s="367">
        <v>62.679675631826861</v>
      </c>
      <c r="Q15" s="368">
        <v>57.856835807273853</v>
      </c>
      <c r="R15" s="368">
        <v>73.417191234594981</v>
      </c>
      <c r="S15" s="368">
        <v>53.858317633664434</v>
      </c>
      <c r="T15" s="368">
        <v>64.694621425929668</v>
      </c>
      <c r="U15" s="369">
        <v>56.39651787860339</v>
      </c>
      <c r="V15" s="366">
        <v>58.839785776638664</v>
      </c>
      <c r="W15" s="367">
        <v>38.664978843041169</v>
      </c>
      <c r="X15" s="367">
        <v>70.739384511668945</v>
      </c>
      <c r="Y15" s="367">
        <v>41.820820043870526</v>
      </c>
      <c r="Z15" s="367">
        <v>59.412645055651502</v>
      </c>
      <c r="AA15" s="368">
        <v>56.440664934775739</v>
      </c>
      <c r="AB15" s="368">
        <v>80.705705462431737</v>
      </c>
      <c r="AC15" s="368">
        <v>42.388651185903946</v>
      </c>
      <c r="AD15" s="368">
        <v>53.872194844725861</v>
      </c>
      <c r="AE15" s="369">
        <v>47.8118085553266</v>
      </c>
      <c r="AF15" s="366">
        <v>64.965856889048297</v>
      </c>
      <c r="AG15" s="367">
        <v>36.260604641043983</v>
      </c>
      <c r="AH15" s="367">
        <v>44.820740300584106</v>
      </c>
      <c r="AI15" s="367">
        <v>53.011607982990427</v>
      </c>
      <c r="AJ15" s="367">
        <v>65.331844533428495</v>
      </c>
      <c r="AK15" s="368">
        <v>58.799522518776435</v>
      </c>
      <c r="AL15" s="368">
        <v>71.354114959563702</v>
      </c>
      <c r="AM15" s="368">
        <v>62.194277393474493</v>
      </c>
      <c r="AN15" s="368">
        <v>70.773836825798284</v>
      </c>
      <c r="AO15" s="369">
        <v>62.203919305099475</v>
      </c>
    </row>
    <row r="16" spans="1:41" s="250" customFormat="1" ht="17.7" customHeight="1" x14ac:dyDescent="0.3">
      <c r="A16" s="341" t="s">
        <v>504</v>
      </c>
      <c r="B16" s="366">
        <v>98.73147737427135</v>
      </c>
      <c r="C16" s="367">
        <v>99.73639046354289</v>
      </c>
      <c r="D16" s="367">
        <v>99.762701028721779</v>
      </c>
      <c r="E16" s="367">
        <v>99.141739665549238</v>
      </c>
      <c r="F16" s="367">
        <v>99.917163684393969</v>
      </c>
      <c r="G16" s="368">
        <v>99.913050792318231</v>
      </c>
      <c r="H16" s="368">
        <v>99.983517486648211</v>
      </c>
      <c r="I16" s="368">
        <v>99.955771968563752</v>
      </c>
      <c r="J16" s="368">
        <v>99.816597512812706</v>
      </c>
      <c r="K16" s="369">
        <v>99.898347491491577</v>
      </c>
      <c r="L16" s="366">
        <v>76.001215133741312</v>
      </c>
      <c r="M16" s="367">
        <v>80.083329921581452</v>
      </c>
      <c r="N16" s="367">
        <v>87.029583381957892</v>
      </c>
      <c r="O16" s="367">
        <v>90.393835436918636</v>
      </c>
      <c r="P16" s="367">
        <v>91.723536816442461</v>
      </c>
      <c r="Q16" s="368">
        <v>91.374163386572135</v>
      </c>
      <c r="R16" s="368">
        <v>90.754042265965793</v>
      </c>
      <c r="S16" s="368">
        <v>96.66222606233687</v>
      </c>
      <c r="T16" s="368">
        <v>92.467827729577436</v>
      </c>
      <c r="U16" s="369">
        <v>93.212279972859463</v>
      </c>
      <c r="V16" s="366">
        <v>97.529456637425909</v>
      </c>
      <c r="W16" s="367">
        <v>97.360061764025502</v>
      </c>
      <c r="X16" s="367">
        <v>101.52938093114766</v>
      </c>
      <c r="Y16" s="367">
        <v>80.482425930204656</v>
      </c>
      <c r="Z16" s="367">
        <v>100.79515655816937</v>
      </c>
      <c r="AA16" s="368">
        <v>101.11210861456227</v>
      </c>
      <c r="AB16" s="368">
        <v>103.1050764832742</v>
      </c>
      <c r="AC16" s="368">
        <v>97.512475892462419</v>
      </c>
      <c r="AD16" s="368">
        <v>96.736878743241846</v>
      </c>
      <c r="AE16" s="369">
        <v>93.02024712185181</v>
      </c>
      <c r="AF16" s="366">
        <v>69.644886307204203</v>
      </c>
      <c r="AG16" s="367">
        <v>74.955046163855584</v>
      </c>
      <c r="AH16" s="367">
        <v>83.329784565217253</v>
      </c>
      <c r="AI16" s="367">
        <v>92.936921124356743</v>
      </c>
      <c r="AJ16" s="367">
        <v>90.836397005486575</v>
      </c>
      <c r="AK16" s="368">
        <v>90.471201339719613</v>
      </c>
      <c r="AL16" s="368">
        <v>89.550051249404888</v>
      </c>
      <c r="AM16" s="368">
        <v>96.612309943388311</v>
      </c>
      <c r="AN16" s="368">
        <v>92.456217902660939</v>
      </c>
      <c r="AO16" s="369">
        <v>93.323353098422075</v>
      </c>
    </row>
    <row r="17" spans="1:41" s="239" customFormat="1" ht="17.7" customHeight="1" x14ac:dyDescent="0.3">
      <c r="A17" s="337" t="s">
        <v>498</v>
      </c>
      <c r="B17" s="362">
        <v>98.734663600656702</v>
      </c>
      <c r="C17" s="363">
        <v>99.855848945872125</v>
      </c>
      <c r="D17" s="363">
        <v>99.00936408353239</v>
      </c>
      <c r="E17" s="363">
        <v>99.550285269808839</v>
      </c>
      <c r="F17" s="363">
        <v>99.876116698275681</v>
      </c>
      <c r="G17" s="364">
        <v>99.75429044311386</v>
      </c>
      <c r="H17" s="364">
        <v>99.841938513448852</v>
      </c>
      <c r="I17" s="364">
        <v>99.923889635019734</v>
      </c>
      <c r="J17" s="364">
        <v>99.853862188790316</v>
      </c>
      <c r="K17" s="365">
        <v>99.914013369614509</v>
      </c>
      <c r="L17" s="362">
        <v>90.781270229211302</v>
      </c>
      <c r="M17" s="363">
        <v>91.386611873811717</v>
      </c>
      <c r="N17" s="363">
        <v>82.068237283096209</v>
      </c>
      <c r="O17" s="363">
        <v>83.387425966721707</v>
      </c>
      <c r="P17" s="363">
        <v>85.205356040499836</v>
      </c>
      <c r="Q17" s="364">
        <v>86.328278489092085</v>
      </c>
      <c r="R17" s="364">
        <v>85.629128038773217</v>
      </c>
      <c r="S17" s="364">
        <v>84.578045216310329</v>
      </c>
      <c r="T17" s="364">
        <v>77.152970445405273</v>
      </c>
      <c r="U17" s="365">
        <v>74.929034852465591</v>
      </c>
      <c r="V17" s="362">
        <v>52.147262950844599</v>
      </c>
      <c r="W17" s="363">
        <v>42.969780738500077</v>
      </c>
      <c r="X17" s="363">
        <v>38.677870502557163</v>
      </c>
      <c r="Y17" s="363">
        <v>41.142445479731308</v>
      </c>
      <c r="Z17" s="363">
        <v>45.906625473585372</v>
      </c>
      <c r="AA17" s="364">
        <v>59.597940615258608</v>
      </c>
      <c r="AB17" s="364">
        <v>57.961363951843836</v>
      </c>
      <c r="AC17" s="364">
        <v>46.291224062336489</v>
      </c>
      <c r="AD17" s="364">
        <v>31.804823774728881</v>
      </c>
      <c r="AE17" s="365">
        <v>29.175980545821368</v>
      </c>
      <c r="AF17" s="362">
        <v>94.554437938328974</v>
      </c>
      <c r="AG17" s="363">
        <v>94.689523808457068</v>
      </c>
      <c r="AH17" s="363">
        <v>86.306890156170283</v>
      </c>
      <c r="AI17" s="363">
        <v>90.848349269884011</v>
      </c>
      <c r="AJ17" s="363">
        <v>91.037932430562478</v>
      </c>
      <c r="AK17" s="364">
        <v>90.1484572876535</v>
      </c>
      <c r="AL17" s="364">
        <v>89.008615830247166</v>
      </c>
      <c r="AM17" s="364">
        <v>89.830471975054422</v>
      </c>
      <c r="AN17" s="364">
        <v>84.758022405405598</v>
      </c>
      <c r="AO17" s="365">
        <v>87.129175373865209</v>
      </c>
    </row>
    <row r="18" spans="1:41" s="239" customFormat="1" ht="28.8" x14ac:dyDescent="0.3">
      <c r="A18" s="333" t="s">
        <v>200</v>
      </c>
      <c r="B18" s="358">
        <v>95.117686323793578</v>
      </c>
      <c r="C18" s="359">
        <v>98.110879208844324</v>
      </c>
      <c r="D18" s="359">
        <v>95.621260197462277</v>
      </c>
      <c r="E18" s="359">
        <v>96.754058600409422</v>
      </c>
      <c r="F18" s="359">
        <v>97.499426995119663</v>
      </c>
      <c r="G18" s="360">
        <v>96.210339650474708</v>
      </c>
      <c r="H18" s="360">
        <v>98.857876303539143</v>
      </c>
      <c r="I18" s="360">
        <v>98.397716163818785</v>
      </c>
      <c r="J18" s="360">
        <v>98.601308264076721</v>
      </c>
      <c r="K18" s="361">
        <v>98.395591538442545</v>
      </c>
      <c r="L18" s="358">
        <v>80.419757817168275</v>
      </c>
      <c r="M18" s="359">
        <v>86.116287911044893</v>
      </c>
      <c r="N18" s="359">
        <v>75.794191075785562</v>
      </c>
      <c r="O18" s="359">
        <v>77.872923361742039</v>
      </c>
      <c r="P18" s="359">
        <v>87.371681484720895</v>
      </c>
      <c r="Q18" s="360">
        <v>81.58630427470726</v>
      </c>
      <c r="R18" s="360">
        <v>44.637300594473807</v>
      </c>
      <c r="S18" s="360">
        <v>95.355801080161868</v>
      </c>
      <c r="T18" s="360">
        <v>90.831140130726766</v>
      </c>
      <c r="U18" s="361">
        <v>94.047117367602254</v>
      </c>
      <c r="V18" s="358">
        <v>57.002939209150838</v>
      </c>
      <c r="W18" s="359">
        <v>62.752655568832992</v>
      </c>
      <c r="X18" s="359">
        <v>51.500420259011825</v>
      </c>
      <c r="Y18" s="359">
        <v>47.886582051380515</v>
      </c>
      <c r="Z18" s="359">
        <v>85.53031350955365</v>
      </c>
      <c r="AA18" s="360">
        <v>63.994319079180841</v>
      </c>
      <c r="AB18" s="360">
        <v>69.076087603306419</v>
      </c>
      <c r="AC18" s="360">
        <v>96.025534273742323</v>
      </c>
      <c r="AD18" s="360">
        <v>90.038694512673274</v>
      </c>
      <c r="AE18" s="361">
        <v>96.055186321290236</v>
      </c>
      <c r="AF18" s="358">
        <v>89.067007033766572</v>
      </c>
      <c r="AG18" s="359">
        <v>90.49342034540166</v>
      </c>
      <c r="AH18" s="359">
        <v>85.730818344481634</v>
      </c>
      <c r="AI18" s="359">
        <v>89.953635240887138</v>
      </c>
      <c r="AJ18" s="359">
        <v>89.871218345090398</v>
      </c>
      <c r="AK18" s="360">
        <v>87.551212534529412</v>
      </c>
      <c r="AL18" s="360">
        <v>43.239554456548767</v>
      </c>
      <c r="AM18" s="360">
        <v>96.60462556336276</v>
      </c>
      <c r="AN18" s="360">
        <v>92.163639770473679</v>
      </c>
      <c r="AO18" s="361">
        <v>95.391422151023363</v>
      </c>
    </row>
    <row r="19" spans="1:41" s="239" customFormat="1" ht="17.7" customHeight="1" x14ac:dyDescent="0.3">
      <c r="A19" s="333" t="s">
        <v>201</v>
      </c>
      <c r="B19" s="358">
        <v>94.05330039985077</v>
      </c>
      <c r="C19" s="359">
        <v>97.550987405987684</v>
      </c>
      <c r="D19" s="359">
        <v>95.917233955476163</v>
      </c>
      <c r="E19" s="359">
        <v>93.969899474355387</v>
      </c>
      <c r="F19" s="359">
        <v>87.827914859810534</v>
      </c>
      <c r="G19" s="360">
        <v>87.20005974091282</v>
      </c>
      <c r="H19" s="360">
        <v>90.960015012787011</v>
      </c>
      <c r="I19" s="360">
        <v>98.564582513386128</v>
      </c>
      <c r="J19" s="360">
        <v>99.632372673228105</v>
      </c>
      <c r="K19" s="361">
        <v>97.464979824583367</v>
      </c>
      <c r="L19" s="358">
        <v>62.533135033937803</v>
      </c>
      <c r="M19" s="359">
        <v>54.884120813824033</v>
      </c>
      <c r="N19" s="359">
        <v>57.872646103566936</v>
      </c>
      <c r="O19" s="359">
        <v>63.998430995230237</v>
      </c>
      <c r="P19" s="359">
        <v>67.372119394469891</v>
      </c>
      <c r="Q19" s="360">
        <v>69.196609760038129</v>
      </c>
      <c r="R19" s="360">
        <v>66.559067731408021</v>
      </c>
      <c r="S19" s="360">
        <v>74.570473422645833</v>
      </c>
      <c r="T19" s="360">
        <v>75.92020527457008</v>
      </c>
      <c r="U19" s="361">
        <v>74.746027474878261</v>
      </c>
      <c r="V19" s="358">
        <v>60.232888131522913</v>
      </c>
      <c r="W19" s="359">
        <v>45.812425617322191</v>
      </c>
      <c r="X19" s="359">
        <v>57.868736103045762</v>
      </c>
      <c r="Y19" s="359">
        <v>65.074250577897203</v>
      </c>
      <c r="Z19" s="359">
        <v>67.339324392632378</v>
      </c>
      <c r="AA19" s="360">
        <v>60.456292996016657</v>
      </c>
      <c r="AB19" s="360">
        <v>40.818801930699152</v>
      </c>
      <c r="AC19" s="360">
        <v>70.675754349252344</v>
      </c>
      <c r="AD19" s="360">
        <v>37.993785818721996</v>
      </c>
      <c r="AE19" s="361">
        <v>38.984182978038504</v>
      </c>
      <c r="AF19" s="358">
        <v>67.451073221087825</v>
      </c>
      <c r="AG19" s="359">
        <v>60.923412817418502</v>
      </c>
      <c r="AH19" s="359">
        <v>60.338200863356086</v>
      </c>
      <c r="AI19" s="359">
        <v>67.489877110350733</v>
      </c>
      <c r="AJ19" s="359">
        <v>76.721590163055367</v>
      </c>
      <c r="AK19" s="360">
        <v>82.190802493072042</v>
      </c>
      <c r="AL19" s="360">
        <v>80.808198456123833</v>
      </c>
      <c r="AM19" s="360">
        <v>76.472112052610626</v>
      </c>
      <c r="AN19" s="360">
        <v>88.522591397702612</v>
      </c>
      <c r="AO19" s="361">
        <v>86.43081840584648</v>
      </c>
    </row>
    <row r="20" spans="1:41" s="239" customFormat="1" ht="17.7" customHeight="1" x14ac:dyDescent="0.3">
      <c r="A20" s="333" t="s">
        <v>202</v>
      </c>
      <c r="B20" s="358">
        <v>92.293716058426597</v>
      </c>
      <c r="C20" s="359">
        <v>93.292360304744562</v>
      </c>
      <c r="D20" s="359">
        <v>98.432407458304894</v>
      </c>
      <c r="E20" s="359">
        <v>97.391182361905607</v>
      </c>
      <c r="F20" s="359">
        <v>93.412232350263608</v>
      </c>
      <c r="G20" s="360">
        <v>95.759502171751905</v>
      </c>
      <c r="H20" s="360">
        <v>95.596558523721001</v>
      </c>
      <c r="I20" s="360">
        <v>97.469466539936107</v>
      </c>
      <c r="J20" s="360">
        <v>93.955270801682587</v>
      </c>
      <c r="K20" s="361">
        <v>95.617741499723138</v>
      </c>
      <c r="L20" s="358">
        <v>74.891411515689811</v>
      </c>
      <c r="M20" s="359">
        <v>74.465948364577358</v>
      </c>
      <c r="N20" s="359">
        <v>75.311480163594041</v>
      </c>
      <c r="O20" s="359">
        <v>81.055996524667577</v>
      </c>
      <c r="P20" s="359">
        <v>82.600960220097235</v>
      </c>
      <c r="Q20" s="360">
        <v>81.78579981864452</v>
      </c>
      <c r="R20" s="360">
        <v>84.61704768263219</v>
      </c>
      <c r="S20" s="360">
        <v>88.478157366009341</v>
      </c>
      <c r="T20" s="360">
        <v>90.012277328145544</v>
      </c>
      <c r="U20" s="361">
        <v>90.552206697795526</v>
      </c>
      <c r="V20" s="358">
        <v>53.213446208458826</v>
      </c>
      <c r="W20" s="359">
        <v>61.759635801387894</v>
      </c>
      <c r="X20" s="359">
        <v>50.870596603910769</v>
      </c>
      <c r="Y20" s="359">
        <v>46.427421691390251</v>
      </c>
      <c r="Z20" s="359">
        <v>42.841367177061059</v>
      </c>
      <c r="AA20" s="360">
        <v>43.756580103621367</v>
      </c>
      <c r="AB20" s="360">
        <v>67.251349105567826</v>
      </c>
      <c r="AC20" s="360">
        <v>80.347604843881214</v>
      </c>
      <c r="AD20" s="360">
        <v>77.492067086041857</v>
      </c>
      <c r="AE20" s="361">
        <v>67.934849731887354</v>
      </c>
      <c r="AF20" s="358">
        <v>85.7481700417203</v>
      </c>
      <c r="AG20" s="359">
        <v>83.320837340926118</v>
      </c>
      <c r="AH20" s="359">
        <v>82.333094730250082</v>
      </c>
      <c r="AI20" s="359">
        <v>92.70652738710838</v>
      </c>
      <c r="AJ20" s="359">
        <v>94.604105052889409</v>
      </c>
      <c r="AK20" s="360">
        <v>88.763908735163128</v>
      </c>
      <c r="AL20" s="360">
        <v>90.784952280437707</v>
      </c>
      <c r="AM20" s="360">
        <v>91.664914881659328</v>
      </c>
      <c r="AN20" s="360">
        <v>96.162232903775347</v>
      </c>
      <c r="AO20" s="361">
        <v>95.515936881759032</v>
      </c>
    </row>
    <row r="21" spans="1:41" s="239" customFormat="1" ht="17.7" customHeight="1" x14ac:dyDescent="0.3">
      <c r="A21" s="333" t="s">
        <v>203</v>
      </c>
      <c r="B21" s="358">
        <v>98.099097078481023</v>
      </c>
      <c r="C21" s="359">
        <v>93.110504054823522</v>
      </c>
      <c r="D21" s="359">
        <v>89.706329105697677</v>
      </c>
      <c r="E21" s="359">
        <v>94.851942975423725</v>
      </c>
      <c r="F21" s="359">
        <v>90.614938123406603</v>
      </c>
      <c r="G21" s="360">
        <v>94.740910584516129</v>
      </c>
      <c r="H21" s="360">
        <v>98.104452233222219</v>
      </c>
      <c r="I21" s="360">
        <v>93.770646625642456</v>
      </c>
      <c r="J21" s="360">
        <v>84.447830112041871</v>
      </c>
      <c r="K21" s="361">
        <v>88.665170741976752</v>
      </c>
      <c r="L21" s="358">
        <v>98.099097078481023</v>
      </c>
      <c r="M21" s="359">
        <v>93.110504054823522</v>
      </c>
      <c r="N21" s="359">
        <v>89.706329105697677</v>
      </c>
      <c r="O21" s="359">
        <v>94.851942975423725</v>
      </c>
      <c r="P21" s="359">
        <v>90.614938123406603</v>
      </c>
      <c r="Q21" s="360">
        <v>94.740910584516129</v>
      </c>
      <c r="R21" s="360">
        <v>98.104452233222219</v>
      </c>
      <c r="S21" s="360">
        <v>93.770646625642456</v>
      </c>
      <c r="T21" s="360">
        <v>84.447830112041885</v>
      </c>
      <c r="U21" s="361">
        <v>88.665170741976752</v>
      </c>
      <c r="V21" s="358">
        <v>0</v>
      </c>
      <c r="W21" s="359">
        <v>0</v>
      </c>
      <c r="X21" s="359">
        <v>0</v>
      </c>
      <c r="Y21" s="359">
        <v>0</v>
      </c>
      <c r="Z21" s="359">
        <v>0</v>
      </c>
      <c r="AA21" s="360">
        <v>0</v>
      </c>
      <c r="AB21" s="360">
        <v>0</v>
      </c>
      <c r="AC21" s="360">
        <v>0</v>
      </c>
      <c r="AD21" s="360">
        <v>0</v>
      </c>
      <c r="AE21" s="361">
        <v>0</v>
      </c>
      <c r="AF21" s="358">
        <v>100</v>
      </c>
      <c r="AG21" s="359">
        <v>100</v>
      </c>
      <c r="AH21" s="359">
        <v>100</v>
      </c>
      <c r="AI21" s="359">
        <v>100</v>
      </c>
      <c r="AJ21" s="359">
        <v>100</v>
      </c>
      <c r="AK21" s="360">
        <v>100</v>
      </c>
      <c r="AL21" s="360">
        <v>100</v>
      </c>
      <c r="AM21" s="360">
        <v>100</v>
      </c>
      <c r="AN21" s="360">
        <v>100</v>
      </c>
      <c r="AO21" s="361">
        <v>100</v>
      </c>
    </row>
    <row r="22" spans="1:41" s="239" customFormat="1" ht="14.4" x14ac:dyDescent="0.3">
      <c r="A22" s="333" t="s">
        <v>172</v>
      </c>
      <c r="B22" s="358">
        <v>93.459165613096147</v>
      </c>
      <c r="C22" s="359">
        <v>92.659754293700985</v>
      </c>
      <c r="D22" s="359">
        <v>92.288385983521678</v>
      </c>
      <c r="E22" s="359">
        <v>92.663819753777588</v>
      </c>
      <c r="F22" s="359">
        <v>91.935183783986986</v>
      </c>
      <c r="G22" s="360">
        <v>91.083818624901454</v>
      </c>
      <c r="H22" s="360">
        <v>89.295663725825989</v>
      </c>
      <c r="I22" s="360">
        <v>92.165758252008501</v>
      </c>
      <c r="J22" s="360">
        <v>90.035706552885358</v>
      </c>
      <c r="K22" s="361">
        <v>91.206466328920243</v>
      </c>
      <c r="L22" s="358">
        <v>93.092888325742919</v>
      </c>
      <c r="M22" s="359">
        <v>92.340763363337757</v>
      </c>
      <c r="N22" s="359">
        <v>91.923378183029854</v>
      </c>
      <c r="O22" s="359">
        <v>92.134773586805977</v>
      </c>
      <c r="P22" s="359">
        <v>91.670074602567709</v>
      </c>
      <c r="Q22" s="360">
        <v>90.926806058930183</v>
      </c>
      <c r="R22" s="360">
        <v>89.046250560525309</v>
      </c>
      <c r="S22" s="360">
        <v>91.942822542382274</v>
      </c>
      <c r="T22" s="360">
        <v>89.830507565855257</v>
      </c>
      <c r="U22" s="361">
        <v>90.947702495364382</v>
      </c>
      <c r="V22" s="358">
        <v>70.30449020524388</v>
      </c>
      <c r="W22" s="359">
        <v>94.185808775923292</v>
      </c>
      <c r="X22" s="359">
        <v>96.169430400202046</v>
      </c>
      <c r="Y22" s="359">
        <v>96.608271261984697</v>
      </c>
      <c r="Z22" s="359">
        <v>97.150734186323788</v>
      </c>
      <c r="AA22" s="360">
        <v>97.011250280640667</v>
      </c>
      <c r="AB22" s="360">
        <v>90.367363837913786</v>
      </c>
      <c r="AC22" s="360">
        <v>94.736961747389032</v>
      </c>
      <c r="AD22" s="360">
        <v>97.711348949964844</v>
      </c>
      <c r="AE22" s="361">
        <v>94.645482328688217</v>
      </c>
      <c r="AF22" s="358">
        <v>99.743649640093579</v>
      </c>
      <c r="AG22" s="359">
        <v>99.650483453729649</v>
      </c>
      <c r="AH22" s="359">
        <v>99.588374350062452</v>
      </c>
      <c r="AI22" s="359">
        <v>99.411477960670055</v>
      </c>
      <c r="AJ22" s="359">
        <v>99.681726367496395</v>
      </c>
      <c r="AK22" s="360">
        <v>99.808157609994083</v>
      </c>
      <c r="AL22" s="360">
        <v>99.718040777839761</v>
      </c>
      <c r="AM22" s="360">
        <v>99.74913192443924</v>
      </c>
      <c r="AN22" s="360">
        <v>99.751412614271388</v>
      </c>
      <c r="AO22" s="361">
        <v>99.70677984322333</v>
      </c>
    </row>
    <row r="23" spans="1:41" s="239" customFormat="1" ht="17.7" customHeight="1" x14ac:dyDescent="0.3">
      <c r="A23" s="333" t="s">
        <v>204</v>
      </c>
      <c r="B23" s="358">
        <v>97.225494598989044</v>
      </c>
      <c r="C23" s="359">
        <v>97.911085797681167</v>
      </c>
      <c r="D23" s="359">
        <v>98.726256072970514</v>
      </c>
      <c r="E23" s="359">
        <v>93.527783129723048</v>
      </c>
      <c r="F23" s="359">
        <v>91.605394546771265</v>
      </c>
      <c r="G23" s="360">
        <v>91.890433248001031</v>
      </c>
      <c r="H23" s="360">
        <v>96.779032801824286</v>
      </c>
      <c r="I23" s="360">
        <v>97.783702633771057</v>
      </c>
      <c r="J23" s="360">
        <v>97.349697636653005</v>
      </c>
      <c r="K23" s="361">
        <v>92.24859184705349</v>
      </c>
      <c r="L23" s="358">
        <v>95.669798449246898</v>
      </c>
      <c r="M23" s="359">
        <v>97.004462500927147</v>
      </c>
      <c r="N23" s="359">
        <v>95.923279924792482</v>
      </c>
      <c r="O23" s="359">
        <v>89.876871412945363</v>
      </c>
      <c r="P23" s="359">
        <v>89.043449186179856</v>
      </c>
      <c r="Q23" s="360">
        <v>84.986572696064528</v>
      </c>
      <c r="R23" s="360">
        <v>89.491206305255261</v>
      </c>
      <c r="S23" s="360">
        <v>92.056591617913242</v>
      </c>
      <c r="T23" s="360">
        <v>87.761579961230083</v>
      </c>
      <c r="U23" s="361">
        <v>82.281989803334682</v>
      </c>
      <c r="V23" s="358">
        <v>76.407339563924054</v>
      </c>
      <c r="W23" s="359">
        <v>86.612266387626292</v>
      </c>
      <c r="X23" s="359">
        <v>45.833678446166246</v>
      </c>
      <c r="Y23" s="359">
        <v>49.698175965059619</v>
      </c>
      <c r="Z23" s="359">
        <v>58.077768877277961</v>
      </c>
      <c r="AA23" s="360">
        <v>84.86080041513236</v>
      </c>
      <c r="AB23" s="360">
        <v>87.533513208686898</v>
      </c>
      <c r="AC23" s="360">
        <v>80.037958267503512</v>
      </c>
      <c r="AD23" s="360">
        <v>71.668805923842484</v>
      </c>
      <c r="AE23" s="361">
        <v>55.162230809006786</v>
      </c>
      <c r="AF23" s="358">
        <v>98.52790939525859</v>
      </c>
      <c r="AG23" s="359">
        <v>99.229909630253559</v>
      </c>
      <c r="AH23" s="359">
        <v>97.611683016101466</v>
      </c>
      <c r="AI23" s="359">
        <v>97.383979890837793</v>
      </c>
      <c r="AJ23" s="359">
        <v>98.50049706713034</v>
      </c>
      <c r="AK23" s="360">
        <v>92.493402348471648</v>
      </c>
      <c r="AL23" s="360">
        <v>92.61078006486872</v>
      </c>
      <c r="AM23" s="360">
        <v>94.770177718532494</v>
      </c>
      <c r="AN23" s="360">
        <v>91.184028502330719</v>
      </c>
      <c r="AO23" s="361">
        <v>91.920655359263094</v>
      </c>
    </row>
    <row r="24" spans="1:41" s="239" customFormat="1" ht="17.7" customHeight="1" x14ac:dyDescent="0.3">
      <c r="A24" s="333" t="s">
        <v>205</v>
      </c>
      <c r="B24" s="358">
        <v>21.355590697923191</v>
      </c>
      <c r="C24" s="359">
        <v>33.223494349884589</v>
      </c>
      <c r="D24" s="359">
        <v>20.655026971023286</v>
      </c>
      <c r="E24" s="359">
        <v>20.428017288902929</v>
      </c>
      <c r="F24" s="359">
        <v>27.802239470169081</v>
      </c>
      <c r="G24" s="360">
        <v>29.296731949551024</v>
      </c>
      <c r="H24" s="360">
        <v>33.014586740926703</v>
      </c>
      <c r="I24" s="360">
        <v>38.678985122529028</v>
      </c>
      <c r="J24" s="360">
        <v>38.409035123143312</v>
      </c>
      <c r="K24" s="361">
        <v>37.706429637970281</v>
      </c>
      <c r="L24" s="358">
        <v>21.355590697923191</v>
      </c>
      <c r="M24" s="359">
        <v>33.223494349884589</v>
      </c>
      <c r="N24" s="359">
        <v>20.655026971023286</v>
      </c>
      <c r="O24" s="359">
        <v>20.428017288902929</v>
      </c>
      <c r="P24" s="359">
        <v>27.802239470169081</v>
      </c>
      <c r="Q24" s="360">
        <v>29.296731949551024</v>
      </c>
      <c r="R24" s="360">
        <v>33.014586740926703</v>
      </c>
      <c r="S24" s="360">
        <v>38.678985122529028</v>
      </c>
      <c r="T24" s="360">
        <v>38.409035123143312</v>
      </c>
      <c r="U24" s="361">
        <v>37.706429637970281</v>
      </c>
      <c r="V24" s="358">
        <v>0</v>
      </c>
      <c r="W24" s="359">
        <v>0</v>
      </c>
      <c r="X24" s="359">
        <v>0</v>
      </c>
      <c r="Y24" s="359">
        <v>0</v>
      </c>
      <c r="Z24" s="359">
        <v>0</v>
      </c>
      <c r="AA24" s="360">
        <v>0</v>
      </c>
      <c r="AB24" s="360">
        <v>0</v>
      </c>
      <c r="AC24" s="360">
        <v>0</v>
      </c>
      <c r="AD24" s="360">
        <v>0</v>
      </c>
      <c r="AE24" s="361">
        <v>0</v>
      </c>
      <c r="AF24" s="358">
        <v>100</v>
      </c>
      <c r="AG24" s="359">
        <v>100</v>
      </c>
      <c r="AH24" s="359">
        <v>100</v>
      </c>
      <c r="AI24" s="359">
        <v>100</v>
      </c>
      <c r="AJ24" s="359">
        <v>100</v>
      </c>
      <c r="AK24" s="360">
        <v>100</v>
      </c>
      <c r="AL24" s="360">
        <v>100</v>
      </c>
      <c r="AM24" s="360">
        <v>100</v>
      </c>
      <c r="AN24" s="360">
        <v>100</v>
      </c>
      <c r="AO24" s="361">
        <v>100</v>
      </c>
    </row>
    <row r="25" spans="1:41" s="239" customFormat="1" ht="17.7" customHeight="1" x14ac:dyDescent="0.3">
      <c r="A25" s="345" t="s">
        <v>206</v>
      </c>
      <c r="B25" s="370">
        <v>21.031888493323152</v>
      </c>
      <c r="C25" s="371">
        <v>60.473604826830865</v>
      </c>
      <c r="D25" s="371">
        <v>57.979158328110422</v>
      </c>
      <c r="E25" s="371">
        <v>47.427994369804296</v>
      </c>
      <c r="F25" s="371">
        <v>47.200438751219551</v>
      </c>
      <c r="G25" s="372">
        <v>67.42947014133054</v>
      </c>
      <c r="H25" s="372">
        <v>59.835327773962533</v>
      </c>
      <c r="I25" s="372">
        <v>53.511315891129861</v>
      </c>
      <c r="J25" s="372">
        <v>76.001785831397299</v>
      </c>
      <c r="K25" s="373">
        <v>59.3689897962442</v>
      </c>
      <c r="L25" s="370">
        <v>10.559981176548966</v>
      </c>
      <c r="M25" s="371">
        <v>18.280572026130859</v>
      </c>
      <c r="N25" s="371">
        <v>19.719409293404464</v>
      </c>
      <c r="O25" s="371">
        <v>17.697874368400239</v>
      </c>
      <c r="P25" s="371">
        <v>15.451681712409302</v>
      </c>
      <c r="Q25" s="372">
        <v>27.89538701408042</v>
      </c>
      <c r="R25" s="372">
        <v>16.290187132032273</v>
      </c>
      <c r="S25" s="372">
        <v>23.176443822759605</v>
      </c>
      <c r="T25" s="372">
        <v>16.894659352133729</v>
      </c>
      <c r="U25" s="373">
        <v>35.07734974250279</v>
      </c>
      <c r="V25" s="370">
        <v>68.975259316462584</v>
      </c>
      <c r="W25" s="371">
        <v>10.403283544014318</v>
      </c>
      <c r="X25" s="371">
        <v>36.597840295455001</v>
      </c>
      <c r="Y25" s="371">
        <v>16.524856551600752</v>
      </c>
      <c r="Z25" s="371">
        <v>12.142608129372263</v>
      </c>
      <c r="AA25" s="372">
        <v>33.696006146172792</v>
      </c>
      <c r="AB25" s="372">
        <v>6.8940209852728307</v>
      </c>
      <c r="AC25" s="372">
        <v>30.218138573372311</v>
      </c>
      <c r="AD25" s="372">
        <v>20.194872141385236</v>
      </c>
      <c r="AE25" s="373">
        <v>61.73779004887875</v>
      </c>
      <c r="AF25" s="370">
        <v>24.599398761922807</v>
      </c>
      <c r="AG25" s="371">
        <v>32.621677422948395</v>
      </c>
      <c r="AH25" s="371">
        <v>13.315048544348219</v>
      </c>
      <c r="AI25" s="371">
        <v>39.336858756101222</v>
      </c>
      <c r="AJ25" s="371">
        <v>36.756537794479584</v>
      </c>
      <c r="AK25" s="372">
        <v>35.195360646154697</v>
      </c>
      <c r="AL25" s="372">
        <v>34.404995458579286</v>
      </c>
      <c r="AM25" s="372">
        <v>39.086568275403408</v>
      </c>
      <c r="AN25" s="372">
        <v>20.908334017744192</v>
      </c>
      <c r="AO25" s="373">
        <v>28.918336229065289</v>
      </c>
    </row>
    <row r="26" spans="1:41" s="239" customFormat="1" ht="18.149999999999999" customHeight="1" x14ac:dyDescent="0.3">
      <c r="A26" s="251" t="s">
        <v>207</v>
      </c>
      <c r="B26" s="245">
        <v>97.227258602549099</v>
      </c>
      <c r="C26" s="244">
        <v>97.046612927107461</v>
      </c>
      <c r="D26" s="244">
        <v>99.495052691811608</v>
      </c>
      <c r="E26" s="244">
        <v>99.363049097216248</v>
      </c>
      <c r="F26" s="244">
        <v>97.487427969818981</v>
      </c>
      <c r="G26" s="350">
        <v>99.852510876366836</v>
      </c>
      <c r="H26" s="350">
        <v>99.08723569795832</v>
      </c>
      <c r="I26" s="350">
        <v>97.622065047128757</v>
      </c>
      <c r="J26" s="350">
        <v>98.072271051654141</v>
      </c>
      <c r="K26" s="243">
        <v>99.163459491836633</v>
      </c>
      <c r="L26" s="245">
        <v>52.796005477208986</v>
      </c>
      <c r="M26" s="244">
        <v>50.098627295970608</v>
      </c>
      <c r="N26" s="244">
        <v>52.377620909599031</v>
      </c>
      <c r="O26" s="244">
        <v>52.350385588515337</v>
      </c>
      <c r="P26" s="244">
        <v>57.91129100479494</v>
      </c>
      <c r="Q26" s="350">
        <v>63.430661103451357</v>
      </c>
      <c r="R26" s="350">
        <v>53.9098803137977</v>
      </c>
      <c r="S26" s="350">
        <v>51.630959192777283</v>
      </c>
      <c r="T26" s="350">
        <v>45.36353902076344</v>
      </c>
      <c r="U26" s="243">
        <v>49.545384252045494</v>
      </c>
      <c r="V26" s="245">
        <v>43.388403414757839</v>
      </c>
      <c r="W26" s="244">
        <v>46.972890935425148</v>
      </c>
      <c r="X26" s="244">
        <v>46.679613512987885</v>
      </c>
      <c r="Y26" s="244">
        <v>40.883676564946065</v>
      </c>
      <c r="Z26" s="244">
        <v>43.507495425915359</v>
      </c>
      <c r="AA26" s="350">
        <v>41.676308091487236</v>
      </c>
      <c r="AB26" s="350">
        <v>29.130764234403916</v>
      </c>
      <c r="AC26" s="350">
        <v>41.596537980493359</v>
      </c>
      <c r="AD26" s="350">
        <v>32.218395359224068</v>
      </c>
      <c r="AE26" s="243">
        <v>29.720100905201026</v>
      </c>
      <c r="AF26" s="245">
        <v>61.852480032298907</v>
      </c>
      <c r="AG26" s="244">
        <v>54.086252723483142</v>
      </c>
      <c r="AH26" s="244">
        <v>57.642240696797856</v>
      </c>
      <c r="AI26" s="244">
        <v>62.7460630294852</v>
      </c>
      <c r="AJ26" s="244">
        <v>70.538769359296822</v>
      </c>
      <c r="AK26" s="350">
        <v>71.040990411247364</v>
      </c>
      <c r="AL26" s="350">
        <v>64.938905186976442</v>
      </c>
      <c r="AM26" s="350">
        <v>63.874412225467601</v>
      </c>
      <c r="AN26" s="350">
        <v>57.299496322555477</v>
      </c>
      <c r="AO26" s="243">
        <v>63.06723491633236</v>
      </c>
    </row>
    <row r="27" spans="1:41" s="239" customFormat="1" ht="28.8" x14ac:dyDescent="0.3">
      <c r="A27" s="329" t="s">
        <v>175</v>
      </c>
      <c r="B27" s="354">
        <v>93.67531733462485</v>
      </c>
      <c r="C27" s="355">
        <v>99.705248118752934</v>
      </c>
      <c r="D27" s="355">
        <v>99.861092328557831</v>
      </c>
      <c r="E27" s="355">
        <v>99.959696739468825</v>
      </c>
      <c r="F27" s="355">
        <v>100.067727450508</v>
      </c>
      <c r="G27" s="356">
        <v>99.841324348429353</v>
      </c>
      <c r="H27" s="356">
        <v>99.832673658392125</v>
      </c>
      <c r="I27" s="356">
        <v>96.707164703243421</v>
      </c>
      <c r="J27" s="356">
        <v>94.865640857195118</v>
      </c>
      <c r="K27" s="357">
        <v>97.988167869479383</v>
      </c>
      <c r="L27" s="354">
        <v>45.101752274541624</v>
      </c>
      <c r="M27" s="355">
        <v>42.620713632944963</v>
      </c>
      <c r="N27" s="355">
        <v>41.581606247516163</v>
      </c>
      <c r="O27" s="355">
        <v>45.138466351264718</v>
      </c>
      <c r="P27" s="355">
        <v>51.7398297476539</v>
      </c>
      <c r="Q27" s="356">
        <v>50.241141057491376</v>
      </c>
      <c r="R27" s="356">
        <v>49.013838999141349</v>
      </c>
      <c r="S27" s="356">
        <v>46.145786973321968</v>
      </c>
      <c r="T27" s="356">
        <v>44.411542396886986</v>
      </c>
      <c r="U27" s="357">
        <v>44.286028448509597</v>
      </c>
      <c r="V27" s="354">
        <v>41.047611405520549</v>
      </c>
      <c r="W27" s="355">
        <v>43.156802906147178</v>
      </c>
      <c r="X27" s="355">
        <v>37.020059956028966</v>
      </c>
      <c r="Y27" s="355">
        <v>46.539478382886955</v>
      </c>
      <c r="Z27" s="355">
        <v>51.222912801151352</v>
      </c>
      <c r="AA27" s="356">
        <v>52.498947286259408</v>
      </c>
      <c r="AB27" s="356">
        <v>49.270452692927272</v>
      </c>
      <c r="AC27" s="356">
        <v>45.083196489006376</v>
      </c>
      <c r="AD27" s="356">
        <v>46.079156342464813</v>
      </c>
      <c r="AE27" s="357">
        <v>43.668348984204627</v>
      </c>
      <c r="AF27" s="354">
        <v>51.785785592497433</v>
      </c>
      <c r="AG27" s="355">
        <v>42.243562122814119</v>
      </c>
      <c r="AH27" s="355">
        <v>46.216464747828596</v>
      </c>
      <c r="AI27" s="355">
        <v>43.085293821645422</v>
      </c>
      <c r="AJ27" s="355">
        <v>52.362308846187432</v>
      </c>
      <c r="AK27" s="356">
        <v>48.623230877330883</v>
      </c>
      <c r="AL27" s="356">
        <v>48.851887622545739</v>
      </c>
      <c r="AM27" s="356">
        <v>48.708800406731143</v>
      </c>
      <c r="AN27" s="356">
        <v>45.347649561494414</v>
      </c>
      <c r="AO27" s="357">
        <v>45.787563278575917</v>
      </c>
    </row>
    <row r="28" spans="1:41" s="239" customFormat="1" ht="28.8" x14ac:dyDescent="0.3">
      <c r="A28" s="333" t="s">
        <v>744</v>
      </c>
      <c r="B28" s="358">
        <v>98.753165187027648</v>
      </c>
      <c r="C28" s="359">
        <v>98.650107907681289</v>
      </c>
      <c r="D28" s="359">
        <v>99.812298068931497</v>
      </c>
      <c r="E28" s="359">
        <v>99.524227916720548</v>
      </c>
      <c r="F28" s="359">
        <v>98.894520943724544</v>
      </c>
      <c r="G28" s="360">
        <v>99.921435811116353</v>
      </c>
      <c r="H28" s="360">
        <v>99.850645683180446</v>
      </c>
      <c r="I28" s="360">
        <v>96.674773692125157</v>
      </c>
      <c r="J28" s="360">
        <v>99.760676722772502</v>
      </c>
      <c r="K28" s="361">
        <v>99.514442421265329</v>
      </c>
      <c r="L28" s="358">
        <v>61.387139720693455</v>
      </c>
      <c r="M28" s="359">
        <v>62.400031530321122</v>
      </c>
      <c r="N28" s="359">
        <v>59.847431007543761</v>
      </c>
      <c r="O28" s="359">
        <v>59.996565922488479</v>
      </c>
      <c r="P28" s="359">
        <v>69.716573339310244</v>
      </c>
      <c r="Q28" s="360">
        <v>78.557329930377506</v>
      </c>
      <c r="R28" s="360">
        <v>68.49388423130776</v>
      </c>
      <c r="S28" s="360">
        <v>47.750069319922915</v>
      </c>
      <c r="T28" s="360">
        <v>35.771348232963071</v>
      </c>
      <c r="U28" s="361">
        <v>33.647998089568731</v>
      </c>
      <c r="V28" s="358">
        <v>42.624771723138167</v>
      </c>
      <c r="W28" s="359">
        <v>61.91429467263282</v>
      </c>
      <c r="X28" s="359">
        <v>55.082293214540591</v>
      </c>
      <c r="Y28" s="359">
        <v>44.762381810241706</v>
      </c>
      <c r="Z28" s="359">
        <v>60.875039444057968</v>
      </c>
      <c r="AA28" s="360">
        <v>67.324511623697745</v>
      </c>
      <c r="AB28" s="360">
        <v>54.640765907969104</v>
      </c>
      <c r="AC28" s="360">
        <v>29.174083176300325</v>
      </c>
      <c r="AD28" s="360">
        <v>15.159974503154618</v>
      </c>
      <c r="AE28" s="361">
        <v>19.685232925271574</v>
      </c>
      <c r="AF28" s="358">
        <v>73.521119327333906</v>
      </c>
      <c r="AG28" s="359">
        <v>63.573307231934898</v>
      </c>
      <c r="AH28" s="359">
        <v>63.399111200611927</v>
      </c>
      <c r="AI28" s="359">
        <v>73.386007268504059</v>
      </c>
      <c r="AJ28" s="359">
        <v>76.523777384805726</v>
      </c>
      <c r="AK28" s="360">
        <v>82.219405768627482</v>
      </c>
      <c r="AL28" s="360">
        <v>74.012718221413891</v>
      </c>
      <c r="AM28" s="360">
        <v>65.561916763916898</v>
      </c>
      <c r="AN28" s="360">
        <v>58.808910388006254</v>
      </c>
      <c r="AO28" s="361">
        <v>50.224736266115542</v>
      </c>
    </row>
    <row r="29" spans="1:41" s="239" customFormat="1" ht="17.7" customHeight="1" x14ac:dyDescent="0.3">
      <c r="A29" s="337" t="s">
        <v>496</v>
      </c>
      <c r="B29" s="362">
        <v>98.718913725002906</v>
      </c>
      <c r="C29" s="363">
        <v>98.942976658166188</v>
      </c>
      <c r="D29" s="363">
        <v>99.901033345728408</v>
      </c>
      <c r="E29" s="363">
        <v>99.990152040652475</v>
      </c>
      <c r="F29" s="363">
        <v>99.989514409540135</v>
      </c>
      <c r="G29" s="364">
        <v>99.99993706990162</v>
      </c>
      <c r="H29" s="364">
        <v>99.988913190528237</v>
      </c>
      <c r="I29" s="364">
        <v>95.302133547214822</v>
      </c>
      <c r="J29" s="364">
        <v>99.989110816773987</v>
      </c>
      <c r="K29" s="365">
        <v>99.990649527609307</v>
      </c>
      <c r="L29" s="362">
        <v>73.483585801512532</v>
      </c>
      <c r="M29" s="363">
        <v>66.811270959463442</v>
      </c>
      <c r="N29" s="363">
        <v>76.218045959760261</v>
      </c>
      <c r="O29" s="363">
        <v>82.499072995054519</v>
      </c>
      <c r="P29" s="363">
        <v>95.47845301544541</v>
      </c>
      <c r="Q29" s="364">
        <v>87.246039272884715</v>
      </c>
      <c r="R29" s="364">
        <v>79.777121222602645</v>
      </c>
      <c r="S29" s="364">
        <v>42.888534762259674</v>
      </c>
      <c r="T29" s="364">
        <v>31.460294866068367</v>
      </c>
      <c r="U29" s="365">
        <v>31.360600373920601</v>
      </c>
      <c r="V29" s="362">
        <v>40.360575917017947</v>
      </c>
      <c r="W29" s="363">
        <v>57.218716020109738</v>
      </c>
      <c r="X29" s="363">
        <v>55.853421094038382</v>
      </c>
      <c r="Y29" s="363">
        <v>59.841158788919223</v>
      </c>
      <c r="Z29" s="363">
        <v>109.54311204216891</v>
      </c>
      <c r="AA29" s="364">
        <v>73.717624884944598</v>
      </c>
      <c r="AB29" s="364">
        <v>60.699650151929006</v>
      </c>
      <c r="AC29" s="364">
        <v>27.204465203219268</v>
      </c>
      <c r="AD29" s="364">
        <v>6.3896572410130261</v>
      </c>
      <c r="AE29" s="365">
        <v>12.968532513331871</v>
      </c>
      <c r="AF29" s="362">
        <v>82.375500449088364</v>
      </c>
      <c r="AG29" s="363">
        <v>71.576331857709334</v>
      </c>
      <c r="AH29" s="363">
        <v>89.527373440224878</v>
      </c>
      <c r="AI29" s="363">
        <v>90.868048585212264</v>
      </c>
      <c r="AJ29" s="363">
        <v>92.485615874609081</v>
      </c>
      <c r="AK29" s="364">
        <v>88.519733355522888</v>
      </c>
      <c r="AL29" s="364">
        <v>83.683558889145061</v>
      </c>
      <c r="AM29" s="364">
        <v>62.467040874062342</v>
      </c>
      <c r="AN29" s="364">
        <v>65.670133255145586</v>
      </c>
      <c r="AO29" s="365">
        <v>56.371544292331365</v>
      </c>
    </row>
    <row r="30" spans="1:41" s="239" customFormat="1" ht="17.7" customHeight="1" x14ac:dyDescent="0.3">
      <c r="A30" s="337" t="s">
        <v>497</v>
      </c>
      <c r="B30" s="362">
        <v>99.50972312247292</v>
      </c>
      <c r="C30" s="363">
        <v>98.10458496448868</v>
      </c>
      <c r="D30" s="363">
        <v>99.668386352700239</v>
      </c>
      <c r="E30" s="363">
        <v>98.876753309333367</v>
      </c>
      <c r="F30" s="363">
        <v>97.521214162899639</v>
      </c>
      <c r="G30" s="364">
        <v>99.784009512456066</v>
      </c>
      <c r="H30" s="364">
        <v>99.593085523201736</v>
      </c>
      <c r="I30" s="364">
        <v>99.446255271565178</v>
      </c>
      <c r="J30" s="364">
        <v>99.291075956699288</v>
      </c>
      <c r="K30" s="365">
        <v>98.483288103333976</v>
      </c>
      <c r="L30" s="362">
        <v>54.79003233273</v>
      </c>
      <c r="M30" s="363">
        <v>62.222103355752743</v>
      </c>
      <c r="N30" s="363">
        <v>54.177805215177109</v>
      </c>
      <c r="O30" s="363">
        <v>50.483221264729252</v>
      </c>
      <c r="P30" s="363">
        <v>57.901338633087185</v>
      </c>
      <c r="Q30" s="364">
        <v>68.856597304030586</v>
      </c>
      <c r="R30" s="364">
        <v>53.922375276625544</v>
      </c>
      <c r="S30" s="364">
        <v>62.209050831003829</v>
      </c>
      <c r="T30" s="364">
        <v>48.945089846386374</v>
      </c>
      <c r="U30" s="365">
        <v>40.293433876663563</v>
      </c>
      <c r="V30" s="362">
        <v>43.865925436556722</v>
      </c>
      <c r="W30" s="363">
        <v>62.845135985398073</v>
      </c>
      <c r="X30" s="363">
        <v>47.629301546802346</v>
      </c>
      <c r="Y30" s="363">
        <v>40.258690974017846</v>
      </c>
      <c r="Z30" s="363">
        <v>46.572707341577555</v>
      </c>
      <c r="AA30" s="364">
        <v>65.853697971567115</v>
      </c>
      <c r="AB30" s="364">
        <v>51.512197014380291</v>
      </c>
      <c r="AC30" s="364">
        <v>39.782371836049904</v>
      </c>
      <c r="AD30" s="364">
        <v>56.839795757130894</v>
      </c>
      <c r="AE30" s="365">
        <v>45.749347853984979</v>
      </c>
      <c r="AF30" s="362">
        <v>67.055149076066982</v>
      </c>
      <c r="AG30" s="363">
        <v>62.926268026055389</v>
      </c>
      <c r="AH30" s="363">
        <v>59.12616219867369</v>
      </c>
      <c r="AI30" s="363">
        <v>63.799150129961205</v>
      </c>
      <c r="AJ30" s="363">
        <v>69.236990265453798</v>
      </c>
      <c r="AK30" s="364">
        <v>71.160874259182421</v>
      </c>
      <c r="AL30" s="364">
        <v>55.926478039840589</v>
      </c>
      <c r="AM30" s="364">
        <v>71.533531092510202</v>
      </c>
      <c r="AN30" s="364">
        <v>44.602501013651349</v>
      </c>
      <c r="AO30" s="365">
        <v>36.711035697566786</v>
      </c>
    </row>
    <row r="31" spans="1:41" s="250" customFormat="1" ht="17.7" customHeight="1" x14ac:dyDescent="0.3">
      <c r="A31" s="341" t="s">
        <v>501</v>
      </c>
      <c r="B31" s="366">
        <v>99.810864775026459</v>
      </c>
      <c r="C31" s="367">
        <v>99.910929132232951</v>
      </c>
      <c r="D31" s="367">
        <v>99.90996887213764</v>
      </c>
      <c r="E31" s="367">
        <v>99.930751652885064</v>
      </c>
      <c r="F31" s="367">
        <v>97.61064420615169</v>
      </c>
      <c r="G31" s="368">
        <v>100.04931766156008</v>
      </c>
      <c r="H31" s="368">
        <v>100.07083344064387</v>
      </c>
      <c r="I31" s="368">
        <v>98.723324647376259</v>
      </c>
      <c r="J31" s="368">
        <v>99.139028912314856</v>
      </c>
      <c r="K31" s="369">
        <v>96.294417054455209</v>
      </c>
      <c r="L31" s="366">
        <v>62.510795156795176</v>
      </c>
      <c r="M31" s="367">
        <v>67.848519526430934</v>
      </c>
      <c r="N31" s="367">
        <v>54.6320228163219</v>
      </c>
      <c r="O31" s="367">
        <v>47.516452856278647</v>
      </c>
      <c r="P31" s="367">
        <v>53.458736037176344</v>
      </c>
      <c r="Q31" s="368">
        <v>51.743571289421006</v>
      </c>
      <c r="R31" s="368">
        <v>52.628068559519633</v>
      </c>
      <c r="S31" s="368">
        <v>54.975266879905782</v>
      </c>
      <c r="T31" s="368">
        <v>41.776959361393835</v>
      </c>
      <c r="U31" s="369">
        <v>38.463475763226995</v>
      </c>
      <c r="V31" s="366">
        <v>61.035160159028145</v>
      </c>
      <c r="W31" s="367">
        <v>79.867103557402771</v>
      </c>
      <c r="X31" s="367">
        <v>54.970324777838961</v>
      </c>
      <c r="Y31" s="367">
        <v>44.209063619542427</v>
      </c>
      <c r="Z31" s="367">
        <v>49.286665448438342</v>
      </c>
      <c r="AA31" s="368">
        <v>41.822281256293103</v>
      </c>
      <c r="AB31" s="368">
        <v>46.617960235091758</v>
      </c>
      <c r="AC31" s="368">
        <v>30.729080893125499</v>
      </c>
      <c r="AD31" s="368">
        <v>40.43851489802141</v>
      </c>
      <c r="AE31" s="369">
        <v>41.878915811697915</v>
      </c>
      <c r="AF31" s="366">
        <v>64.276651969502538</v>
      </c>
      <c r="AG31" s="367">
        <v>58.603614622564614</v>
      </c>
      <c r="AH31" s="367">
        <v>54.458274630659666</v>
      </c>
      <c r="AI31" s="367">
        <v>52.425358731978541</v>
      </c>
      <c r="AJ31" s="367">
        <v>59.447339344914582</v>
      </c>
      <c r="AK31" s="368">
        <v>63.83581938623005</v>
      </c>
      <c r="AL31" s="368">
        <v>63.74332204735127</v>
      </c>
      <c r="AM31" s="368">
        <v>64.275084137692758</v>
      </c>
      <c r="AN31" s="368">
        <v>42.883110063894733</v>
      </c>
      <c r="AO31" s="369">
        <v>36.20551969931568</v>
      </c>
    </row>
    <row r="32" spans="1:41" s="250" customFormat="1" ht="17.7" customHeight="1" x14ac:dyDescent="0.3">
      <c r="A32" s="341" t="s">
        <v>502</v>
      </c>
      <c r="B32" s="366">
        <v>99.200807234863746</v>
      </c>
      <c r="C32" s="367">
        <v>95.483635207481925</v>
      </c>
      <c r="D32" s="367">
        <v>99.227221437951499</v>
      </c>
      <c r="E32" s="367">
        <v>97.142260796534188</v>
      </c>
      <c r="F32" s="367">
        <v>96.637170042071716</v>
      </c>
      <c r="G32" s="368">
        <v>99.474898454360186</v>
      </c>
      <c r="H32" s="368">
        <v>99.321276454857696</v>
      </c>
      <c r="I32" s="368">
        <v>99.697146530976639</v>
      </c>
      <c r="J32" s="368">
        <v>99.355182322500355</v>
      </c>
      <c r="K32" s="369">
        <v>99.800089280772696</v>
      </c>
      <c r="L32" s="366">
        <v>47.795045620328089</v>
      </c>
      <c r="M32" s="367">
        <v>57.857363992840646</v>
      </c>
      <c r="N32" s="367">
        <v>54.997416060393967</v>
      </c>
      <c r="O32" s="367">
        <v>55.973040136179449</v>
      </c>
      <c r="P32" s="367">
        <v>68.512901787775178</v>
      </c>
      <c r="Q32" s="368">
        <v>105.91999405677439</v>
      </c>
      <c r="R32" s="368">
        <v>54.403100595098032</v>
      </c>
      <c r="S32" s="368">
        <v>67.658020251976254</v>
      </c>
      <c r="T32" s="368">
        <v>54.94093301283872</v>
      </c>
      <c r="U32" s="369">
        <v>42.538854421835062</v>
      </c>
      <c r="V32" s="366">
        <v>20.511839290177512</v>
      </c>
      <c r="W32" s="367">
        <v>46.791297513235904</v>
      </c>
      <c r="X32" s="367">
        <v>37.796520595986088</v>
      </c>
      <c r="Y32" s="367">
        <v>30.905737096447574</v>
      </c>
      <c r="Z32" s="367">
        <v>38.531168693642734</v>
      </c>
      <c r="AA32" s="368">
        <v>188.88545782733152</v>
      </c>
      <c r="AB32" s="368">
        <v>79.639203352135439</v>
      </c>
      <c r="AC32" s="368">
        <v>44.119609697943687</v>
      </c>
      <c r="AD32" s="368">
        <v>73.490597391228178</v>
      </c>
      <c r="AE32" s="369">
        <v>54.680326158435513</v>
      </c>
      <c r="AF32" s="366">
        <v>73.403321896833916</v>
      </c>
      <c r="AG32" s="367">
        <v>68.807076240176087</v>
      </c>
      <c r="AH32" s="367">
        <v>70.322269056345107</v>
      </c>
      <c r="AI32" s="367">
        <v>82.279742364256563</v>
      </c>
      <c r="AJ32" s="367">
        <v>87.134415625091378</v>
      </c>
      <c r="AK32" s="368">
        <v>82.917590478916736</v>
      </c>
      <c r="AL32" s="368">
        <v>49.948389217875608</v>
      </c>
      <c r="AM32" s="368">
        <v>75.960968032249099</v>
      </c>
      <c r="AN32" s="368">
        <v>43.476065232356639</v>
      </c>
      <c r="AO32" s="369">
        <v>35.583460563425589</v>
      </c>
    </row>
    <row r="33" spans="1:41" s="250" customFormat="1" ht="17.7" customHeight="1" x14ac:dyDescent="0.3">
      <c r="A33" s="341" t="s">
        <v>503</v>
      </c>
      <c r="B33" s="366">
        <v>100</v>
      </c>
      <c r="C33" s="367">
        <v>40.448991804177467</v>
      </c>
      <c r="D33" s="367">
        <v>86.226776469493615</v>
      </c>
      <c r="E33" s="367">
        <v>88.884038562508081</v>
      </c>
      <c r="F33" s="367">
        <v>99.999996482229719</v>
      </c>
      <c r="G33" s="368">
        <v>99.999994477222771</v>
      </c>
      <c r="H33" s="368">
        <v>99.99998868364176</v>
      </c>
      <c r="I33" s="368">
        <v>99.999991598676061</v>
      </c>
      <c r="J33" s="368">
        <v>99.999992532537291</v>
      </c>
      <c r="K33" s="369">
        <v>99.999994651261929</v>
      </c>
      <c r="L33" s="366">
        <v>24.210329516042741</v>
      </c>
      <c r="M33" s="367">
        <v>9.6288677266479503</v>
      </c>
      <c r="N33" s="367">
        <v>3.7478509818574266</v>
      </c>
      <c r="O33" s="367">
        <v>11.340941641340956</v>
      </c>
      <c r="P33" s="367">
        <v>16.024049925677332</v>
      </c>
      <c r="Q33" s="368">
        <v>4.8477259070447936</v>
      </c>
      <c r="R33" s="368">
        <v>13.862147881316176</v>
      </c>
      <c r="S33" s="368">
        <v>13.273741223862206</v>
      </c>
      <c r="T33" s="368">
        <v>11.711439518991634</v>
      </c>
      <c r="U33" s="369">
        <v>9.3209210628434356</v>
      </c>
      <c r="V33" s="366">
        <v>27.924415417071501</v>
      </c>
      <c r="W33" s="367">
        <v>7.3474220026678791</v>
      </c>
      <c r="X33" s="367">
        <v>12.760478691198005</v>
      </c>
      <c r="Y33" s="367">
        <v>0.83052411189221564</v>
      </c>
      <c r="Z33" s="367">
        <v>15.718831427670771</v>
      </c>
      <c r="AA33" s="368">
        <v>4.291934013161435</v>
      </c>
      <c r="AB33" s="368">
        <v>16.86436525961404</v>
      </c>
      <c r="AC33" s="368">
        <v>7.8449626269605748</v>
      </c>
      <c r="AD33" s="368">
        <v>0</v>
      </c>
      <c r="AE33" s="369">
        <v>6.2493915358301022</v>
      </c>
      <c r="AF33" s="366">
        <v>0</v>
      </c>
      <c r="AG33" s="367">
        <v>44.244938006398236</v>
      </c>
      <c r="AH33" s="367">
        <v>0</v>
      </c>
      <c r="AI33" s="367">
        <v>27.159856341520815</v>
      </c>
      <c r="AJ33" s="367">
        <v>16.987928460420576</v>
      </c>
      <c r="AK33" s="368">
        <v>6.3594994474205109</v>
      </c>
      <c r="AL33" s="368">
        <v>6.9349393037349838</v>
      </c>
      <c r="AM33" s="368">
        <v>19.5774600228774</v>
      </c>
      <c r="AN33" s="368">
        <v>40.414442045926755</v>
      </c>
      <c r="AO33" s="369">
        <v>20.84993470884223</v>
      </c>
    </row>
    <row r="34" spans="1:41" s="250" customFormat="1" ht="17.7" customHeight="1" x14ac:dyDescent="0.3">
      <c r="A34" s="341" t="s">
        <v>504</v>
      </c>
      <c r="B34" s="366">
        <v>98.674131155350338</v>
      </c>
      <c r="C34" s="367">
        <v>98.620487836764127</v>
      </c>
      <c r="D34" s="367">
        <v>100.10970018262486</v>
      </c>
      <c r="E34" s="367">
        <v>99.213644695163666</v>
      </c>
      <c r="F34" s="367">
        <v>99.955117129219786</v>
      </c>
      <c r="G34" s="368">
        <v>99.8478789871929</v>
      </c>
      <c r="H34" s="368">
        <v>99.776101737416298</v>
      </c>
      <c r="I34" s="368">
        <v>99.839694101190148</v>
      </c>
      <c r="J34" s="368">
        <v>99.4857829052211</v>
      </c>
      <c r="K34" s="369">
        <v>97.297153329700777</v>
      </c>
      <c r="L34" s="366">
        <v>34.031901764053515</v>
      </c>
      <c r="M34" s="367">
        <v>44.371177061207362</v>
      </c>
      <c r="N34" s="367">
        <v>49.564393865616182</v>
      </c>
      <c r="O34" s="367">
        <v>57.433849789189118</v>
      </c>
      <c r="P34" s="367">
        <v>62.402568560061169</v>
      </c>
      <c r="Q34" s="368">
        <v>60.630034622705644</v>
      </c>
      <c r="R34" s="368">
        <v>58.80153986607651</v>
      </c>
      <c r="S34" s="368">
        <v>51.791615198525541</v>
      </c>
      <c r="T34" s="368">
        <v>46.416950997104919</v>
      </c>
      <c r="U34" s="369">
        <v>37.216764187165261</v>
      </c>
      <c r="V34" s="366">
        <v>20.633212050667687</v>
      </c>
      <c r="W34" s="367">
        <v>26.518338296037559</v>
      </c>
      <c r="X34" s="367">
        <v>32.498385356164299</v>
      </c>
      <c r="Y34" s="367">
        <v>39.473724383371909</v>
      </c>
      <c r="Z34" s="367">
        <v>48.617590247102115</v>
      </c>
      <c r="AA34" s="368">
        <v>55.198058131679936</v>
      </c>
      <c r="AB34" s="368">
        <v>48.803382574256837</v>
      </c>
      <c r="AC34" s="368">
        <v>40.492503644780633</v>
      </c>
      <c r="AD34" s="368">
        <v>28.342173659686054</v>
      </c>
      <c r="AE34" s="369">
        <v>30.561704794000001</v>
      </c>
      <c r="AF34" s="366">
        <v>61.22099494204415</v>
      </c>
      <c r="AG34" s="367">
        <v>68.24577949587443</v>
      </c>
      <c r="AH34" s="367">
        <v>64.567542017674413</v>
      </c>
      <c r="AI34" s="367">
        <v>72.052509130454425</v>
      </c>
      <c r="AJ34" s="367">
        <v>68.249451403128873</v>
      </c>
      <c r="AK34" s="368">
        <v>62.676134683376524</v>
      </c>
      <c r="AL34" s="368">
        <v>66.709990756985306</v>
      </c>
      <c r="AM34" s="368">
        <v>62.85130958545102</v>
      </c>
      <c r="AN34" s="368">
        <v>55.352577719604376</v>
      </c>
      <c r="AO34" s="369">
        <v>44.200334737623564</v>
      </c>
    </row>
    <row r="35" spans="1:41" s="239" customFormat="1" ht="17.7" customHeight="1" x14ac:dyDescent="0.3">
      <c r="A35" s="337" t="s">
        <v>498</v>
      </c>
      <c r="B35" s="362">
        <v>95.189132224286794</v>
      </c>
      <c r="C35" s="363">
        <v>99.999999846212646</v>
      </c>
      <c r="D35" s="363">
        <v>99.999999988989288</v>
      </c>
      <c r="E35" s="363">
        <v>99.427239510754774</v>
      </c>
      <c r="F35" s="363">
        <v>99.025249645714879</v>
      </c>
      <c r="G35" s="364">
        <v>99.999998520862661</v>
      </c>
      <c r="H35" s="364">
        <v>100</v>
      </c>
      <c r="I35" s="364">
        <v>100</v>
      </c>
      <c r="J35" s="364">
        <v>100</v>
      </c>
      <c r="K35" s="365" t="s">
        <v>747</v>
      </c>
      <c r="L35" s="362">
        <v>37.115682128165929</v>
      </c>
      <c r="M35" s="363">
        <v>46.5431970631101</v>
      </c>
      <c r="N35" s="363">
        <v>39.288676606512141</v>
      </c>
      <c r="O35" s="363">
        <v>36.978102401677447</v>
      </c>
      <c r="P35" s="363">
        <v>49.395921282150965</v>
      </c>
      <c r="Q35" s="364">
        <v>98.109661022401895</v>
      </c>
      <c r="R35" s="364">
        <v>100</v>
      </c>
      <c r="S35" s="364">
        <v>100</v>
      </c>
      <c r="T35" s="364">
        <v>100</v>
      </c>
      <c r="U35" s="365" t="s">
        <v>747</v>
      </c>
      <c r="V35" s="362">
        <v>40.187608125857146</v>
      </c>
      <c r="W35" s="363">
        <v>67.968053264612422</v>
      </c>
      <c r="X35" s="363">
        <v>70.998698858808396</v>
      </c>
      <c r="Y35" s="363">
        <v>40.812742238692771</v>
      </c>
      <c r="Z35" s="363">
        <v>59.843666664148643</v>
      </c>
      <c r="AA35" s="364">
        <v>0</v>
      </c>
      <c r="AB35" s="364">
        <v>100.00000000000003</v>
      </c>
      <c r="AC35" s="364">
        <v>0</v>
      </c>
      <c r="AD35" s="364">
        <v>0</v>
      </c>
      <c r="AE35" s="365">
        <v>0</v>
      </c>
      <c r="AF35" s="362">
        <v>33.085245870897829</v>
      </c>
      <c r="AG35" s="363">
        <v>19.350203187493801</v>
      </c>
      <c r="AH35" s="363">
        <v>11.387723523141368</v>
      </c>
      <c r="AI35" s="363">
        <v>30.442609863104181</v>
      </c>
      <c r="AJ35" s="363">
        <v>26.364710238252009</v>
      </c>
      <c r="AK35" s="364">
        <v>98.109662473578538</v>
      </c>
      <c r="AL35" s="364">
        <v>100</v>
      </c>
      <c r="AM35" s="364">
        <v>100</v>
      </c>
      <c r="AN35" s="364">
        <v>100</v>
      </c>
      <c r="AO35" s="365">
        <v>0</v>
      </c>
    </row>
    <row r="36" spans="1:41" s="239" customFormat="1" ht="28.8" x14ac:dyDescent="0.3">
      <c r="A36" s="333" t="s">
        <v>208</v>
      </c>
      <c r="B36" s="358">
        <v>97.527626280852857</v>
      </c>
      <c r="C36" s="359">
        <v>99.755330070844934</v>
      </c>
      <c r="D36" s="359">
        <v>99.939002167328468</v>
      </c>
      <c r="E36" s="359">
        <v>97.406943643050951</v>
      </c>
      <c r="F36" s="359">
        <v>97.758557356347126</v>
      </c>
      <c r="G36" s="360">
        <v>99.38267881203187</v>
      </c>
      <c r="H36" s="360">
        <v>99.744894266999523</v>
      </c>
      <c r="I36" s="360">
        <v>99.47077280082209</v>
      </c>
      <c r="J36" s="360">
        <v>99.135409448844811</v>
      </c>
      <c r="K36" s="361">
        <v>98.96325464542916</v>
      </c>
      <c r="L36" s="358">
        <v>45.652188521153683</v>
      </c>
      <c r="M36" s="359">
        <v>54.605186442251998</v>
      </c>
      <c r="N36" s="359">
        <v>55.191442315254811</v>
      </c>
      <c r="O36" s="359">
        <v>56.862742359275586</v>
      </c>
      <c r="P36" s="359">
        <v>57.928098941695652</v>
      </c>
      <c r="Q36" s="360">
        <v>64.017543083173081</v>
      </c>
      <c r="R36" s="360">
        <v>53.456579304768759</v>
      </c>
      <c r="S36" s="360">
        <v>61.903606499815332</v>
      </c>
      <c r="T36" s="360">
        <v>65.433350651533132</v>
      </c>
      <c r="U36" s="361">
        <v>69.844440437408977</v>
      </c>
      <c r="V36" s="358">
        <v>29.652056170129548</v>
      </c>
      <c r="W36" s="359">
        <v>47.711614053997067</v>
      </c>
      <c r="X36" s="359">
        <v>50.130550053091618</v>
      </c>
      <c r="Y36" s="359">
        <v>45.212367018205725</v>
      </c>
      <c r="Z36" s="359">
        <v>51.410086157626687</v>
      </c>
      <c r="AA36" s="360">
        <v>68.936942328429922</v>
      </c>
      <c r="AB36" s="360">
        <v>37.573099867041627</v>
      </c>
      <c r="AC36" s="360">
        <v>52.030206259617316</v>
      </c>
      <c r="AD36" s="360">
        <v>60.243154957680936</v>
      </c>
      <c r="AE36" s="361">
        <v>55.331846440660811</v>
      </c>
      <c r="AF36" s="358">
        <v>62.41609140903379</v>
      </c>
      <c r="AG36" s="359">
        <v>58.852054317908078</v>
      </c>
      <c r="AH36" s="359">
        <v>59.201111049785972</v>
      </c>
      <c r="AI36" s="359">
        <v>71.497599360280034</v>
      </c>
      <c r="AJ36" s="359">
        <v>63.318181749048364</v>
      </c>
      <c r="AK36" s="360">
        <v>62.643616981887931</v>
      </c>
      <c r="AL36" s="360">
        <v>62.059434601066101</v>
      </c>
      <c r="AM36" s="360">
        <v>69.997059447779236</v>
      </c>
      <c r="AN36" s="360">
        <v>68.32876426192837</v>
      </c>
      <c r="AO36" s="361">
        <v>78.432176894607025</v>
      </c>
    </row>
    <row r="37" spans="1:41" s="239" customFormat="1" ht="28.8" x14ac:dyDescent="0.3">
      <c r="A37" s="333" t="s">
        <v>209</v>
      </c>
      <c r="B37" s="358">
        <v>94.91413306231297</v>
      </c>
      <c r="C37" s="359">
        <v>99.999962253682966</v>
      </c>
      <c r="D37" s="359">
        <v>99.999326142041383</v>
      </c>
      <c r="E37" s="359">
        <v>99.58751551642942</v>
      </c>
      <c r="F37" s="359">
        <v>99.990300825636396</v>
      </c>
      <c r="G37" s="360">
        <v>99.823565725979293</v>
      </c>
      <c r="H37" s="360">
        <v>99.539424274683157</v>
      </c>
      <c r="I37" s="360">
        <v>97.948537948029752</v>
      </c>
      <c r="J37" s="360">
        <v>97.213537862569837</v>
      </c>
      <c r="K37" s="361">
        <v>97.99892703334848</v>
      </c>
      <c r="L37" s="358">
        <v>38.597095622054972</v>
      </c>
      <c r="M37" s="359">
        <v>53.780307885942122</v>
      </c>
      <c r="N37" s="359">
        <v>38.913822753934042</v>
      </c>
      <c r="O37" s="359">
        <v>58.743656638673279</v>
      </c>
      <c r="P37" s="359">
        <v>85.893620447809056</v>
      </c>
      <c r="Q37" s="360">
        <v>59.118804683484697</v>
      </c>
      <c r="R37" s="360">
        <v>94.499182779403313</v>
      </c>
      <c r="S37" s="360">
        <v>92.423613762744509</v>
      </c>
      <c r="T37" s="360">
        <v>92.55721624803796</v>
      </c>
      <c r="U37" s="361">
        <v>86.068410356596601</v>
      </c>
      <c r="V37" s="358">
        <v>26.036271581096997</v>
      </c>
      <c r="W37" s="359">
        <v>49.76049115126159</v>
      </c>
      <c r="X37" s="359">
        <v>24.783342266187809</v>
      </c>
      <c r="Y37" s="359">
        <v>45.127419272221609</v>
      </c>
      <c r="Z37" s="359">
        <v>45.515184336850375</v>
      </c>
      <c r="AA37" s="360">
        <v>47.171997349002353</v>
      </c>
      <c r="AB37" s="360">
        <v>84.463981652376745</v>
      </c>
      <c r="AC37" s="360">
        <v>20.116050756921002</v>
      </c>
      <c r="AD37" s="360">
        <v>41.946941842926613</v>
      </c>
      <c r="AE37" s="361">
        <v>31.19018784357997</v>
      </c>
      <c r="AF37" s="358">
        <v>58.029707863692522</v>
      </c>
      <c r="AG37" s="359">
        <v>60.333610517887337</v>
      </c>
      <c r="AH37" s="359">
        <v>69.755990170442871</v>
      </c>
      <c r="AI37" s="359">
        <v>79.619493026858137</v>
      </c>
      <c r="AJ37" s="359">
        <v>91.837017490996914</v>
      </c>
      <c r="AK37" s="360">
        <v>84.649546389291245</v>
      </c>
      <c r="AL37" s="360">
        <v>97.480008443966909</v>
      </c>
      <c r="AM37" s="360">
        <v>97.563181265299562</v>
      </c>
      <c r="AN37" s="360">
        <v>98.330216038159705</v>
      </c>
      <c r="AO37" s="361">
        <v>92.409878302964913</v>
      </c>
    </row>
    <row r="38" spans="1:41" s="239" customFormat="1" ht="28.8" x14ac:dyDescent="0.3">
      <c r="A38" s="333" t="s">
        <v>210</v>
      </c>
      <c r="B38" s="358">
        <v>94.830626006396699</v>
      </c>
      <c r="C38" s="359">
        <v>99.839858872274007</v>
      </c>
      <c r="D38" s="359">
        <v>99.996438267617677</v>
      </c>
      <c r="E38" s="359">
        <v>99.999948396850186</v>
      </c>
      <c r="F38" s="359">
        <v>99.929687881445801</v>
      </c>
      <c r="G38" s="360">
        <v>99.824987854669402</v>
      </c>
      <c r="H38" s="360">
        <v>99.61787132029869</v>
      </c>
      <c r="I38" s="360">
        <v>99.911194391469664</v>
      </c>
      <c r="J38" s="360">
        <v>65.037505992895632</v>
      </c>
      <c r="K38" s="361">
        <v>98.647882342991693</v>
      </c>
      <c r="L38" s="358">
        <v>71.973272039264884</v>
      </c>
      <c r="M38" s="359">
        <v>41.205062135201992</v>
      </c>
      <c r="N38" s="359">
        <v>48.902029818342854</v>
      </c>
      <c r="O38" s="359">
        <v>54.791647247228369</v>
      </c>
      <c r="P38" s="359">
        <v>51.412532389438361</v>
      </c>
      <c r="Q38" s="360">
        <v>66.271420006854058</v>
      </c>
      <c r="R38" s="360">
        <v>76.138175174375348</v>
      </c>
      <c r="S38" s="360">
        <v>40.685536071825254</v>
      </c>
      <c r="T38" s="360">
        <v>29.65779023526348</v>
      </c>
      <c r="U38" s="361">
        <v>40.856255289405382</v>
      </c>
      <c r="V38" s="358">
        <v>64.539873769905654</v>
      </c>
      <c r="W38" s="359">
        <v>57.447714192388958</v>
      </c>
      <c r="X38" s="359">
        <v>52.721074753869104</v>
      </c>
      <c r="Y38" s="359">
        <v>32.135015561778964</v>
      </c>
      <c r="Z38" s="359">
        <v>6.0926435712688045</v>
      </c>
      <c r="AA38" s="360">
        <v>1.6722041045510991</v>
      </c>
      <c r="AB38" s="360">
        <v>9.2776310154564356</v>
      </c>
      <c r="AC38" s="360">
        <v>24.57277886452875</v>
      </c>
      <c r="AD38" s="360">
        <v>12.223469235852026</v>
      </c>
      <c r="AE38" s="361">
        <v>22.303258183771497</v>
      </c>
      <c r="AF38" s="358">
        <v>90.058639063874494</v>
      </c>
      <c r="AG38" s="359">
        <v>35.175326759826852</v>
      </c>
      <c r="AH38" s="359">
        <v>45.70074878169892</v>
      </c>
      <c r="AI38" s="359">
        <v>72.242723593502689</v>
      </c>
      <c r="AJ38" s="359">
        <v>74.61129205587082</v>
      </c>
      <c r="AK38" s="360">
        <v>98.426646821824349</v>
      </c>
      <c r="AL38" s="360">
        <v>97.640299087758763</v>
      </c>
      <c r="AM38" s="360">
        <v>45.510791204167845</v>
      </c>
      <c r="AN38" s="360">
        <v>60.778946672664105</v>
      </c>
      <c r="AO38" s="361">
        <v>58.352330823875128</v>
      </c>
    </row>
    <row r="39" spans="1:41" s="239" customFormat="1" ht="28.8" x14ac:dyDescent="0.3">
      <c r="A39" s="333" t="s">
        <v>185</v>
      </c>
      <c r="B39" s="358">
        <v>93.795523289592879</v>
      </c>
      <c r="C39" s="359">
        <v>87.67880257245065</v>
      </c>
      <c r="D39" s="359">
        <v>98.619236271297467</v>
      </c>
      <c r="E39" s="359">
        <v>99.870753015710292</v>
      </c>
      <c r="F39" s="359">
        <v>88.803393022131033</v>
      </c>
      <c r="G39" s="360">
        <v>99.892812746242456</v>
      </c>
      <c r="H39" s="360">
        <v>93.691721616039302</v>
      </c>
      <c r="I39" s="360">
        <v>98.477127727929641</v>
      </c>
      <c r="J39" s="360">
        <v>96.723447657500614</v>
      </c>
      <c r="K39" s="361">
        <v>94.747687158817698</v>
      </c>
      <c r="L39" s="358">
        <v>37.321884713002412</v>
      </c>
      <c r="M39" s="359">
        <v>35.72919101229683</v>
      </c>
      <c r="N39" s="359">
        <v>32.145207692544403</v>
      </c>
      <c r="O39" s="359">
        <v>31.293616508943639</v>
      </c>
      <c r="P39" s="359">
        <v>31.48243565830186</v>
      </c>
      <c r="Q39" s="360">
        <v>23.051176085424547</v>
      </c>
      <c r="R39" s="360">
        <v>22.032998928833798</v>
      </c>
      <c r="S39" s="360">
        <v>49.514150283180939</v>
      </c>
      <c r="T39" s="360">
        <v>31.515210069903439</v>
      </c>
      <c r="U39" s="361">
        <v>27.03532543186537</v>
      </c>
      <c r="V39" s="358">
        <v>53.576936037270386</v>
      </c>
      <c r="W39" s="359">
        <v>35.53961364374608</v>
      </c>
      <c r="X39" s="359">
        <v>28.662995670531217</v>
      </c>
      <c r="Y39" s="359">
        <v>23.840211242949248</v>
      </c>
      <c r="Z39" s="359">
        <v>21.153266671812968</v>
      </c>
      <c r="AA39" s="360">
        <v>14.20085379281724</v>
      </c>
      <c r="AB39" s="360">
        <v>10.595292680938043</v>
      </c>
      <c r="AC39" s="360">
        <v>38.609435241064169</v>
      </c>
      <c r="AD39" s="360">
        <v>29.821897527426579</v>
      </c>
      <c r="AE39" s="361">
        <v>15.617641454876981</v>
      </c>
      <c r="AF39" s="358">
        <v>12.838245802692233</v>
      </c>
      <c r="AG39" s="359">
        <v>41.026732005552972</v>
      </c>
      <c r="AH39" s="359">
        <v>37.852626021325811</v>
      </c>
      <c r="AI39" s="359">
        <v>36.208087781734889</v>
      </c>
      <c r="AJ39" s="359">
        <v>52.900609311969639</v>
      </c>
      <c r="AK39" s="360">
        <v>30.430945535617461</v>
      </c>
      <c r="AL39" s="360">
        <v>39.612018798871112</v>
      </c>
      <c r="AM39" s="360">
        <v>62.14445587545471</v>
      </c>
      <c r="AN39" s="360">
        <v>33.283777753947</v>
      </c>
      <c r="AO39" s="361">
        <v>46.469467238859494</v>
      </c>
    </row>
    <row r="40" spans="1:41" s="239" customFormat="1" ht="17.7" customHeight="1" x14ac:dyDescent="0.3">
      <c r="A40" s="345" t="s">
        <v>211</v>
      </c>
      <c r="B40" s="370">
        <v>99.611358830784596</v>
      </c>
      <c r="C40" s="371">
        <v>99.999999919479848</v>
      </c>
      <c r="D40" s="371">
        <v>97.879573029957385</v>
      </c>
      <c r="E40" s="371">
        <v>99.99172171911961</v>
      </c>
      <c r="F40" s="371">
        <v>99.994391220844719</v>
      </c>
      <c r="G40" s="372">
        <v>99.998345200826847</v>
      </c>
      <c r="H40" s="372">
        <v>99.998790773913214</v>
      </c>
      <c r="I40" s="372">
        <v>99.968698627052675</v>
      </c>
      <c r="J40" s="372">
        <v>99.980179788523941</v>
      </c>
      <c r="K40" s="373">
        <v>99.808607104256239</v>
      </c>
      <c r="L40" s="370">
        <v>81.876400917368613</v>
      </c>
      <c r="M40" s="371">
        <v>39.468642763391195</v>
      </c>
      <c r="N40" s="371">
        <v>72.783348134846051</v>
      </c>
      <c r="O40" s="371">
        <v>79.865528398609882</v>
      </c>
      <c r="P40" s="371">
        <v>81.861392133878368</v>
      </c>
      <c r="Q40" s="372">
        <v>89.952007174774238</v>
      </c>
      <c r="R40" s="372">
        <v>66.815628393440903</v>
      </c>
      <c r="S40" s="372">
        <v>55.957557715619878</v>
      </c>
      <c r="T40" s="372">
        <v>64.836767088941514</v>
      </c>
      <c r="U40" s="373">
        <v>72.365420441338628</v>
      </c>
      <c r="V40" s="370">
        <v>26.21938745777712</v>
      </c>
      <c r="W40" s="371">
        <v>25.853691493879111</v>
      </c>
      <c r="X40" s="371">
        <v>72.728986302792038</v>
      </c>
      <c r="Y40" s="371">
        <v>41.160864276851129</v>
      </c>
      <c r="Z40" s="371">
        <v>13.216349030068306</v>
      </c>
      <c r="AA40" s="372">
        <v>51.097359161267242</v>
      </c>
      <c r="AB40" s="372">
        <v>16.319541282389743</v>
      </c>
      <c r="AC40" s="372">
        <v>54.891990898396074</v>
      </c>
      <c r="AD40" s="372">
        <v>63.791226656057439</v>
      </c>
      <c r="AE40" s="373">
        <v>70.585043124475916</v>
      </c>
      <c r="AF40" s="370">
        <v>88.267045560702698</v>
      </c>
      <c r="AG40" s="371">
        <v>44.08544361155414</v>
      </c>
      <c r="AH40" s="371">
        <v>74.397970610964734</v>
      </c>
      <c r="AI40" s="371">
        <v>96.867843436602755</v>
      </c>
      <c r="AJ40" s="371">
        <v>91.021751723267315</v>
      </c>
      <c r="AK40" s="372">
        <v>91.225594942865001</v>
      </c>
      <c r="AL40" s="372">
        <v>70.639482248335909</v>
      </c>
      <c r="AM40" s="372">
        <v>63.695196518762074</v>
      </c>
      <c r="AN40" s="372">
        <v>66.736420091912024</v>
      </c>
      <c r="AO40" s="373">
        <v>72.672725701330918</v>
      </c>
    </row>
    <row r="41" spans="1:41" s="239" customFormat="1" ht="17.7" customHeight="1" x14ac:dyDescent="0.3">
      <c r="A41" s="227" t="s">
        <v>499</v>
      </c>
      <c r="B41" s="249">
        <v>96.696025937128795</v>
      </c>
      <c r="C41" s="248">
        <v>96.812325569050216</v>
      </c>
      <c r="D41" s="248">
        <v>96.800116593889811</v>
      </c>
      <c r="E41" s="248">
        <v>96.573070423016091</v>
      </c>
      <c r="F41" s="248">
        <v>96.348920408753187</v>
      </c>
      <c r="G41" s="351">
        <v>96.994729922751347</v>
      </c>
      <c r="H41" s="351">
        <v>97.141701675003262</v>
      </c>
      <c r="I41" s="351">
        <v>97.823420521741937</v>
      </c>
      <c r="J41" s="351">
        <v>97.036703061892226</v>
      </c>
      <c r="K41" s="247">
        <v>96.886309742459218</v>
      </c>
      <c r="L41" s="249">
        <v>81.540635305907159</v>
      </c>
      <c r="M41" s="248">
        <v>80.794871825555262</v>
      </c>
      <c r="N41" s="248">
        <v>78.712523811347424</v>
      </c>
      <c r="O41" s="248">
        <v>80.211532427973111</v>
      </c>
      <c r="P41" s="248">
        <v>81.840972671651215</v>
      </c>
      <c r="Q41" s="351">
        <v>82.970358019104935</v>
      </c>
      <c r="R41" s="351">
        <v>79.934783185429382</v>
      </c>
      <c r="S41" s="351">
        <v>81.391505047932256</v>
      </c>
      <c r="T41" s="351">
        <v>78.258903162624676</v>
      </c>
      <c r="U41" s="247">
        <v>77.18888214935987</v>
      </c>
      <c r="V41" s="249">
        <v>50.028066224424862</v>
      </c>
      <c r="W41" s="248">
        <v>52.276442019003355</v>
      </c>
      <c r="X41" s="248">
        <v>45.5874085052873</v>
      </c>
      <c r="Y41" s="248">
        <v>44.747245450666576</v>
      </c>
      <c r="Z41" s="248">
        <v>39.756308667733158</v>
      </c>
      <c r="AA41" s="351">
        <v>48.551524668406088</v>
      </c>
      <c r="AB41" s="351">
        <v>43.387898319690777</v>
      </c>
      <c r="AC41" s="351">
        <v>46.251357899057673</v>
      </c>
      <c r="AD41" s="351">
        <v>34.075500994497183</v>
      </c>
      <c r="AE41" s="247">
        <v>36.430613311305748</v>
      </c>
      <c r="AF41" s="249">
        <v>89.538787893664548</v>
      </c>
      <c r="AG41" s="248">
        <v>88.168880074625548</v>
      </c>
      <c r="AH41" s="248">
        <v>87.344644738707075</v>
      </c>
      <c r="AI41" s="248">
        <v>90.425760518990586</v>
      </c>
      <c r="AJ41" s="248">
        <v>92.246936434718194</v>
      </c>
      <c r="AK41" s="351">
        <v>90.013942452588196</v>
      </c>
      <c r="AL41" s="351">
        <v>87.359429668597471</v>
      </c>
      <c r="AM41" s="351">
        <v>89.688222098876125</v>
      </c>
      <c r="AN41" s="351">
        <v>88.829376854708102</v>
      </c>
      <c r="AO41" s="247">
        <v>88.597622088930621</v>
      </c>
    </row>
    <row r="42" spans="1:41" s="239" customFormat="1" ht="28.8" x14ac:dyDescent="0.3">
      <c r="A42" s="246" t="s">
        <v>213</v>
      </c>
      <c r="B42" s="245">
        <v>95.029825831595247</v>
      </c>
      <c r="C42" s="244">
        <v>81.561976225572721</v>
      </c>
      <c r="D42" s="244">
        <v>83.766340237501666</v>
      </c>
      <c r="E42" s="244">
        <v>94.381550490212973</v>
      </c>
      <c r="F42" s="244">
        <v>86.284367716991056</v>
      </c>
      <c r="G42" s="350">
        <v>85.704056865790591</v>
      </c>
      <c r="H42" s="350">
        <v>91.481534037516823</v>
      </c>
      <c r="I42" s="350">
        <v>92.473021985043985</v>
      </c>
      <c r="J42" s="350">
        <v>89.599701943959943</v>
      </c>
      <c r="K42" s="243">
        <v>96.355881128047329</v>
      </c>
      <c r="L42" s="245">
        <v>94.76914084950387</v>
      </c>
      <c r="M42" s="244">
        <v>81.279771132745083</v>
      </c>
      <c r="N42" s="244">
        <v>83.787502551274983</v>
      </c>
      <c r="O42" s="244">
        <v>94.284393496266148</v>
      </c>
      <c r="P42" s="244">
        <v>86.023653421365509</v>
      </c>
      <c r="Q42" s="350">
        <v>85.470040473981797</v>
      </c>
      <c r="R42" s="350">
        <v>91.297727693095268</v>
      </c>
      <c r="S42" s="350">
        <v>91.057562769295046</v>
      </c>
      <c r="T42" s="350">
        <v>89.598738786768251</v>
      </c>
      <c r="U42" s="243">
        <v>96.172005708104365</v>
      </c>
      <c r="V42" s="245">
        <v>98.347764217840222</v>
      </c>
      <c r="W42" s="244">
        <v>89.699292401685611</v>
      </c>
      <c r="X42" s="244">
        <v>90.237020048000232</v>
      </c>
      <c r="Y42" s="244">
        <v>0.14909153274293971</v>
      </c>
      <c r="Z42" s="244">
        <v>49.086359562708218</v>
      </c>
      <c r="AA42" s="350">
        <v>74.694563165230022</v>
      </c>
      <c r="AB42" s="350">
        <v>81.32567756172314</v>
      </c>
      <c r="AC42" s="350">
        <v>77.00111725209554</v>
      </c>
      <c r="AD42" s="350">
        <v>96.95350874656134</v>
      </c>
      <c r="AE42" s="243">
        <v>70.025226369328195</v>
      </c>
      <c r="AF42" s="245">
        <v>99.653101058004395</v>
      </c>
      <c r="AG42" s="244">
        <v>99.620394721665633</v>
      </c>
      <c r="AH42" s="244">
        <v>99.999899564576168</v>
      </c>
      <c r="AI42" s="244">
        <v>99.933744709939347</v>
      </c>
      <c r="AJ42" s="244">
        <v>99.747498418468766</v>
      </c>
      <c r="AK42" s="350">
        <v>99.769946204248541</v>
      </c>
      <c r="AL42" s="350">
        <v>99.823939781888896</v>
      </c>
      <c r="AM42" s="350">
        <v>98.499458883171016</v>
      </c>
      <c r="AN42" s="350">
        <v>99.873587787263361</v>
      </c>
      <c r="AO42" s="243">
        <v>99.846920054100337</v>
      </c>
    </row>
    <row r="43" spans="1:41" s="239" customFormat="1" ht="21.75" customHeight="1" thickBot="1" x14ac:dyDescent="0.35">
      <c r="A43" s="232" t="s">
        <v>500</v>
      </c>
      <c r="B43" s="242">
        <v>96.26312686088643</v>
      </c>
      <c r="C43" s="241">
        <v>92.558565328081585</v>
      </c>
      <c r="D43" s="241">
        <v>92.988949333620113</v>
      </c>
      <c r="E43" s="241">
        <v>95.986253006947038</v>
      </c>
      <c r="F43" s="241">
        <v>93.238142546202141</v>
      </c>
      <c r="G43" s="352">
        <v>94.177595480983413</v>
      </c>
      <c r="H43" s="352">
        <v>95.626664688124549</v>
      </c>
      <c r="I43" s="352">
        <v>96.369678210079329</v>
      </c>
      <c r="J43" s="352">
        <v>95.075085885189694</v>
      </c>
      <c r="K43" s="240">
        <v>96.735389042396889</v>
      </c>
      <c r="L43" s="242">
        <v>84.659036747868853</v>
      </c>
      <c r="M43" s="241">
        <v>80.916428330535823</v>
      </c>
      <c r="N43" s="241">
        <v>80.035176491242453</v>
      </c>
      <c r="O43" s="241">
        <v>83.498022258769055</v>
      </c>
      <c r="P43" s="241">
        <v>83.000834630599357</v>
      </c>
      <c r="Q43" s="352">
        <v>83.541655523454821</v>
      </c>
      <c r="R43" s="352">
        <v>82.707704486803095</v>
      </c>
      <c r="S43" s="352">
        <v>83.716124395693754</v>
      </c>
      <c r="T43" s="352">
        <v>80.93135727843736</v>
      </c>
      <c r="U43" s="240">
        <v>81.88296005705314</v>
      </c>
      <c r="V43" s="242">
        <v>51.989067606277793</v>
      </c>
      <c r="W43" s="241">
        <v>52.568638741446335</v>
      </c>
      <c r="X43" s="241">
        <v>45.929696784397727</v>
      </c>
      <c r="Y43" s="241">
        <v>44.717367302552198</v>
      </c>
      <c r="Z43" s="241">
        <v>39.785168806134891</v>
      </c>
      <c r="AA43" s="352">
        <v>48.785233697359629</v>
      </c>
      <c r="AB43" s="352">
        <v>43.62101215706398</v>
      </c>
      <c r="AC43" s="352">
        <v>46.376794004978976</v>
      </c>
      <c r="AD43" s="352">
        <v>35.933423141929808</v>
      </c>
      <c r="AE43" s="240">
        <v>36.517957482241371</v>
      </c>
      <c r="AF43" s="242">
        <v>92.132942565601638</v>
      </c>
      <c r="AG43" s="241">
        <v>90.983548712099022</v>
      </c>
      <c r="AH43" s="241">
        <v>90.678116953498161</v>
      </c>
      <c r="AI43" s="241">
        <v>92.929125021212798</v>
      </c>
      <c r="AJ43" s="241">
        <v>94.392329310140312</v>
      </c>
      <c r="AK43" s="352">
        <v>92.229145204578955</v>
      </c>
      <c r="AL43" s="352">
        <v>90.5511408567111</v>
      </c>
      <c r="AM43" s="352">
        <v>91.98549617669002</v>
      </c>
      <c r="AN43" s="352">
        <v>91.574683998056912</v>
      </c>
      <c r="AO43" s="240">
        <v>91.785782256776415</v>
      </c>
    </row>
    <row r="44" spans="1:41" s="239" customFormat="1" ht="15.75" customHeight="1" x14ac:dyDescent="0.3">
      <c r="A44" s="1094" t="s">
        <v>560</v>
      </c>
      <c r="B44" s="1094"/>
      <c r="C44" s="1094"/>
      <c r="D44" s="1094"/>
      <c r="E44" s="1094"/>
      <c r="F44" s="1094"/>
      <c r="G44" s="1094"/>
      <c r="H44" s="1094"/>
      <c r="I44" s="1094"/>
      <c r="J44" s="1094"/>
      <c r="K44" s="1094"/>
      <c r="L44" s="1094"/>
      <c r="M44" s="1094"/>
      <c r="N44" s="1094"/>
      <c r="O44" s="1094"/>
      <c r="P44" s="1094"/>
      <c r="Q44" s="1094"/>
      <c r="R44" s="1094"/>
      <c r="S44" s="1094"/>
      <c r="T44" s="1094"/>
      <c r="U44" s="1094"/>
    </row>
    <row r="45" spans="1:41" s="236" customFormat="1" ht="27.75" customHeight="1" x14ac:dyDescent="0.25">
      <c r="A45" s="1090" t="s">
        <v>561</v>
      </c>
      <c r="B45" s="1090"/>
      <c r="C45" s="1090"/>
      <c r="D45" s="1090"/>
      <c r="E45" s="1090"/>
      <c r="F45" s="1090"/>
      <c r="G45" s="1090"/>
      <c r="H45" s="1090"/>
      <c r="I45" s="1090"/>
      <c r="J45" s="1090"/>
      <c r="K45" s="1090"/>
      <c r="L45" s="1090"/>
      <c r="M45" s="1090"/>
      <c r="N45" s="1090"/>
      <c r="O45" s="1090"/>
      <c r="P45" s="1090"/>
      <c r="Q45" s="1090"/>
      <c r="R45" s="1090"/>
      <c r="S45" s="1090"/>
      <c r="T45" s="1090"/>
      <c r="U45" s="1090"/>
    </row>
    <row r="46" spans="1:41" x14ac:dyDescent="0.3">
      <c r="B46" s="238"/>
    </row>
    <row r="47" spans="1:41" x14ac:dyDescent="0.3">
      <c r="B47" s="238"/>
    </row>
    <row r="48" spans="1:41" x14ac:dyDescent="0.3">
      <c r="B48" s="238"/>
    </row>
    <row r="49" spans="2:2" x14ac:dyDescent="0.3">
      <c r="B49" s="238"/>
    </row>
    <row r="50" spans="2:2" x14ac:dyDescent="0.3">
      <c r="B50" s="238"/>
    </row>
    <row r="51" spans="2:2" x14ac:dyDescent="0.3">
      <c r="B51" s="238"/>
    </row>
    <row r="52" spans="2:2" x14ac:dyDescent="0.3">
      <c r="B52" s="238"/>
    </row>
    <row r="53" spans="2:2" x14ac:dyDescent="0.3">
      <c r="B53" s="238"/>
    </row>
    <row r="54" spans="2:2" x14ac:dyDescent="0.3">
      <c r="B54" s="238"/>
    </row>
    <row r="55" spans="2:2" x14ac:dyDescent="0.3">
      <c r="B55" s="238"/>
    </row>
    <row r="56" spans="2:2" x14ac:dyDescent="0.3">
      <c r="B56" s="238"/>
    </row>
    <row r="57" spans="2:2" x14ac:dyDescent="0.3">
      <c r="B57" s="238"/>
    </row>
    <row r="58" spans="2:2" x14ac:dyDescent="0.3">
      <c r="B58" s="238"/>
    </row>
    <row r="59" spans="2:2" x14ac:dyDescent="0.3">
      <c r="B59" s="238"/>
    </row>
    <row r="60" spans="2:2" x14ac:dyDescent="0.3">
      <c r="B60" s="238"/>
    </row>
    <row r="61" spans="2:2" x14ac:dyDescent="0.3">
      <c r="B61" s="238"/>
    </row>
  </sheetData>
  <mergeCells count="13">
    <mergeCell ref="A45:U45"/>
    <mergeCell ref="AF3:AO3"/>
    <mergeCell ref="B4:K4"/>
    <mergeCell ref="L4:U4"/>
    <mergeCell ref="V4:AE4"/>
    <mergeCell ref="AF4:AO4"/>
    <mergeCell ref="V3:AE3"/>
    <mergeCell ref="A44:U44"/>
    <mergeCell ref="A1:U1"/>
    <mergeCell ref="A2:U2"/>
    <mergeCell ref="A3:A5"/>
    <mergeCell ref="B3:K3"/>
    <mergeCell ref="L3:U3"/>
  </mergeCells>
  <pageMargins left="0.51181102362204722" right="0.31496062992125984" top="0.35433070866141736" bottom="0.35433070866141736" header="0.11811023622047245" footer="0.11811023622047245"/>
  <pageSetup paperSize="9" scale="50" orientation="landscape" r:id="rId1"/>
  <headerFooter alignWithMargins="0"/>
  <colBreaks count="2" manualBreakCount="2">
    <brk id="21" max="1048575" man="1"/>
    <brk id="4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zoomScaleNormal="100" workbookViewId="0">
      <selection activeCell="D5" sqref="D5"/>
    </sheetView>
  </sheetViews>
  <sheetFormatPr defaultColWidth="9.109375" defaultRowHeight="13.8" x14ac:dyDescent="0.3"/>
  <cols>
    <col min="1" max="1" width="48" style="130" customWidth="1"/>
    <col min="2" max="29" width="14" style="130" customWidth="1"/>
    <col min="30" max="30" width="4.6640625" style="130" customWidth="1"/>
    <col min="31" max="16384" width="9.109375" style="130"/>
  </cols>
  <sheetData>
    <row r="1" spans="1:29" s="139" customFormat="1" ht="44.25" customHeight="1" x14ac:dyDescent="0.35">
      <c r="A1" s="1096" t="s">
        <v>0</v>
      </c>
      <c r="B1" s="1096"/>
      <c r="C1" s="1096"/>
      <c r="D1" s="1096"/>
      <c r="E1" s="1096"/>
      <c r="F1" s="1096"/>
      <c r="G1" s="1096"/>
      <c r="H1" s="1096"/>
      <c r="I1" s="1096"/>
      <c r="J1" s="1096"/>
      <c r="K1" s="1096"/>
      <c r="L1" s="1096"/>
      <c r="M1" s="1096"/>
    </row>
    <row r="2" spans="1:29" s="139" customFormat="1" ht="26.25" customHeight="1" x14ac:dyDescent="0.35">
      <c r="A2" s="1097" t="s">
        <v>725</v>
      </c>
      <c r="B2" s="1097"/>
      <c r="C2" s="1097"/>
      <c r="D2" s="1097"/>
      <c r="E2" s="1097"/>
      <c r="F2" s="1097"/>
      <c r="G2" s="1097"/>
      <c r="H2" s="1097"/>
      <c r="I2" s="1097"/>
      <c r="J2" s="1097"/>
      <c r="K2" s="1097"/>
      <c r="L2" s="1097"/>
      <c r="M2" s="1097"/>
      <c r="N2" s="154"/>
      <c r="O2" s="155"/>
      <c r="P2" s="154"/>
      <c r="Q2" s="155"/>
      <c r="R2" s="154"/>
      <c r="S2" s="155"/>
      <c r="T2" s="154"/>
      <c r="U2" s="155"/>
      <c r="V2" s="154"/>
      <c r="W2" s="155"/>
      <c r="X2" s="154"/>
      <c r="Y2" s="155"/>
      <c r="Z2" s="154"/>
      <c r="AA2" s="155"/>
      <c r="AB2" s="155"/>
      <c r="AC2" s="155"/>
    </row>
    <row r="3" spans="1:29" s="181" customFormat="1" ht="66" customHeight="1" x14ac:dyDescent="0.3">
      <c r="A3" s="1098" t="s">
        <v>452</v>
      </c>
      <c r="B3" s="1095" t="s">
        <v>517</v>
      </c>
      <c r="C3" s="1095"/>
      <c r="D3" s="1095" t="s">
        <v>518</v>
      </c>
      <c r="E3" s="1095"/>
      <c r="F3" s="1095" t="s">
        <v>519</v>
      </c>
      <c r="G3" s="1095"/>
      <c r="H3" s="1095" t="s">
        <v>520</v>
      </c>
      <c r="I3" s="1095"/>
      <c r="J3" s="1095" t="s">
        <v>633</v>
      </c>
      <c r="K3" s="1095"/>
      <c r="L3" s="1095" t="s">
        <v>521</v>
      </c>
      <c r="M3" s="1095"/>
      <c r="N3" s="1095" t="s">
        <v>522</v>
      </c>
      <c r="O3" s="1095"/>
      <c r="P3" s="1095" t="s">
        <v>523</v>
      </c>
      <c r="Q3" s="1095"/>
      <c r="R3" s="1095" t="s">
        <v>524</v>
      </c>
      <c r="S3" s="1095"/>
      <c r="T3" s="1095" t="s">
        <v>525</v>
      </c>
      <c r="U3" s="1095"/>
      <c r="V3" s="1095" t="s">
        <v>526</v>
      </c>
      <c r="W3" s="1095"/>
      <c r="X3" s="1095" t="s">
        <v>608</v>
      </c>
      <c r="Y3" s="1095"/>
      <c r="Z3" s="1095" t="s">
        <v>527</v>
      </c>
      <c r="AA3" s="1095"/>
      <c r="AB3" s="1095" t="s">
        <v>516</v>
      </c>
      <c r="AC3" s="1095"/>
    </row>
    <row r="4" spans="1:29" s="181" customFormat="1" ht="51" customHeight="1" x14ac:dyDescent="0.3">
      <c r="A4" s="1098"/>
      <c r="B4" s="182" t="s">
        <v>453</v>
      </c>
      <c r="C4" s="182" t="s">
        <v>454</v>
      </c>
      <c r="D4" s="182" t="s">
        <v>453</v>
      </c>
      <c r="E4" s="182" t="s">
        <v>454</v>
      </c>
      <c r="F4" s="182" t="s">
        <v>453</v>
      </c>
      <c r="G4" s="182" t="s">
        <v>454</v>
      </c>
      <c r="H4" s="182" t="s">
        <v>453</v>
      </c>
      <c r="I4" s="182" t="s">
        <v>454</v>
      </c>
      <c r="J4" s="182" t="s">
        <v>453</v>
      </c>
      <c r="K4" s="182" t="s">
        <v>454</v>
      </c>
      <c r="L4" s="182" t="s">
        <v>453</v>
      </c>
      <c r="M4" s="182" t="s">
        <v>454</v>
      </c>
      <c r="N4" s="182" t="s">
        <v>453</v>
      </c>
      <c r="O4" s="182" t="s">
        <v>454</v>
      </c>
      <c r="P4" s="182" t="s">
        <v>453</v>
      </c>
      <c r="Q4" s="182" t="s">
        <v>454</v>
      </c>
      <c r="R4" s="182" t="s">
        <v>453</v>
      </c>
      <c r="S4" s="182" t="s">
        <v>454</v>
      </c>
      <c r="T4" s="182" t="s">
        <v>453</v>
      </c>
      <c r="U4" s="182" t="s">
        <v>454</v>
      </c>
      <c r="V4" s="182" t="s">
        <v>453</v>
      </c>
      <c r="W4" s="182" t="s">
        <v>454</v>
      </c>
      <c r="X4" s="182" t="s">
        <v>453</v>
      </c>
      <c r="Y4" s="182" t="s">
        <v>454</v>
      </c>
      <c r="Z4" s="182" t="s">
        <v>453</v>
      </c>
      <c r="AA4" s="182" t="s">
        <v>454</v>
      </c>
      <c r="AB4" s="182" t="s">
        <v>453</v>
      </c>
      <c r="AC4" s="182" t="s">
        <v>454</v>
      </c>
    </row>
    <row r="5" spans="1:29" s="181" customFormat="1" ht="31.2" x14ac:dyDescent="0.3">
      <c r="A5" s="374" t="s">
        <v>460</v>
      </c>
      <c r="B5" s="375">
        <v>2563.392116</v>
      </c>
      <c r="C5" s="375">
        <v>2562.6161243800002</v>
      </c>
      <c r="D5" s="375"/>
      <c r="E5" s="375"/>
      <c r="F5" s="375"/>
      <c r="G5" s="375"/>
      <c r="H5" s="375"/>
      <c r="I5" s="375"/>
      <c r="J5" s="375"/>
      <c r="K5" s="375"/>
      <c r="L5" s="375"/>
      <c r="M5" s="375"/>
      <c r="N5" s="375"/>
      <c r="O5" s="375"/>
      <c r="P5" s="375"/>
      <c r="Q5" s="375"/>
      <c r="R5" s="375"/>
      <c r="S5" s="375"/>
      <c r="T5" s="375"/>
      <c r="U5" s="375"/>
      <c r="V5" s="375"/>
      <c r="W5" s="375"/>
      <c r="X5" s="375"/>
      <c r="Y5" s="375"/>
      <c r="Z5" s="375"/>
      <c r="AA5" s="375"/>
      <c r="AB5" s="376">
        <v>2563.392116</v>
      </c>
      <c r="AC5" s="376">
        <v>2562.6161243800002</v>
      </c>
    </row>
    <row r="6" spans="1:29" s="181" customFormat="1" ht="46.8" x14ac:dyDescent="0.3">
      <c r="A6" s="377" t="s">
        <v>461</v>
      </c>
      <c r="B6" s="378"/>
      <c r="C6" s="378"/>
      <c r="D6" s="378"/>
      <c r="E6" s="378"/>
      <c r="F6" s="378"/>
      <c r="G6" s="378"/>
      <c r="H6" s="378"/>
      <c r="I6" s="378"/>
      <c r="J6" s="378"/>
      <c r="K6" s="378"/>
      <c r="L6" s="378"/>
      <c r="M6" s="378"/>
      <c r="N6" s="378">
        <v>622.12535700000001</v>
      </c>
      <c r="O6" s="378">
        <v>597.46363085999997</v>
      </c>
      <c r="P6" s="378"/>
      <c r="Q6" s="378"/>
      <c r="R6" s="378"/>
      <c r="S6" s="378"/>
      <c r="T6" s="378"/>
      <c r="U6" s="378"/>
      <c r="V6" s="378"/>
      <c r="W6" s="378"/>
      <c r="X6" s="378"/>
      <c r="Y6" s="378"/>
      <c r="Z6" s="378"/>
      <c r="AA6" s="378"/>
      <c r="AB6" s="379">
        <v>622.12535700000001</v>
      </c>
      <c r="AC6" s="379">
        <v>597.46363085999997</v>
      </c>
    </row>
    <row r="7" spans="1:29" s="181" customFormat="1" ht="26.1" customHeight="1" x14ac:dyDescent="0.3">
      <c r="A7" s="377" t="s">
        <v>462</v>
      </c>
      <c r="B7" s="378">
        <v>107507.18458099999</v>
      </c>
      <c r="C7" s="378">
        <v>106420.16217754998</v>
      </c>
      <c r="D7" s="378"/>
      <c r="E7" s="378"/>
      <c r="F7" s="378"/>
      <c r="G7" s="378"/>
      <c r="H7" s="378"/>
      <c r="I7" s="378"/>
      <c r="J7" s="378"/>
      <c r="K7" s="378"/>
      <c r="L7" s="378"/>
      <c r="M7" s="378"/>
      <c r="N7" s="378">
        <v>12879.002558</v>
      </c>
      <c r="O7" s="378">
        <v>12802.286234869998</v>
      </c>
      <c r="P7" s="378"/>
      <c r="Q7" s="378"/>
      <c r="R7" s="378"/>
      <c r="S7" s="378"/>
      <c r="T7" s="378"/>
      <c r="U7" s="378"/>
      <c r="V7" s="378"/>
      <c r="W7" s="378"/>
      <c r="X7" s="378"/>
      <c r="Y7" s="378"/>
      <c r="Z7" s="378"/>
      <c r="AA7" s="378"/>
      <c r="AB7" s="379">
        <v>120386.187139</v>
      </c>
      <c r="AC7" s="379">
        <v>119222.44841241998</v>
      </c>
    </row>
    <row r="8" spans="1:29" s="181" customFormat="1" ht="26.1" customHeight="1" x14ac:dyDescent="0.3">
      <c r="A8" s="377" t="s">
        <v>463</v>
      </c>
      <c r="B8" s="378">
        <v>22897.838490999999</v>
      </c>
      <c r="C8" s="378">
        <v>20867.30430543</v>
      </c>
      <c r="D8" s="378"/>
      <c r="E8" s="378"/>
      <c r="F8" s="378"/>
      <c r="G8" s="378"/>
      <c r="H8" s="378"/>
      <c r="I8" s="378"/>
      <c r="J8" s="378">
        <v>2908.5527820000002</v>
      </c>
      <c r="K8" s="378">
        <v>2758.2231542299996</v>
      </c>
      <c r="L8" s="378"/>
      <c r="M8" s="378"/>
      <c r="N8" s="378"/>
      <c r="O8" s="378"/>
      <c r="P8" s="378"/>
      <c r="Q8" s="378"/>
      <c r="R8" s="378"/>
      <c r="S8" s="378"/>
      <c r="T8" s="378"/>
      <c r="U8" s="378"/>
      <c r="V8" s="378"/>
      <c r="W8" s="378"/>
      <c r="X8" s="378"/>
      <c r="Y8" s="378"/>
      <c r="Z8" s="378"/>
      <c r="AA8" s="378"/>
      <c r="AB8" s="379">
        <v>25806.391273000001</v>
      </c>
      <c r="AC8" s="379">
        <v>23625.527459659999</v>
      </c>
    </row>
    <row r="9" spans="1:29" s="181" customFormat="1" ht="26.1" customHeight="1" x14ac:dyDescent="0.3">
      <c r="A9" s="377" t="s">
        <v>464</v>
      </c>
      <c r="B9" s="378">
        <v>7.7071290000000001</v>
      </c>
      <c r="C9" s="378">
        <v>0</v>
      </c>
      <c r="D9" s="378"/>
      <c r="E9" s="378"/>
      <c r="F9" s="378"/>
      <c r="G9" s="378"/>
      <c r="H9" s="378"/>
      <c r="I9" s="378"/>
      <c r="J9" s="378"/>
      <c r="K9" s="378"/>
      <c r="L9" s="378"/>
      <c r="M9" s="378"/>
      <c r="N9" s="378"/>
      <c r="O9" s="378"/>
      <c r="P9" s="378"/>
      <c r="Q9" s="378"/>
      <c r="R9" s="378"/>
      <c r="S9" s="378"/>
      <c r="T9" s="378">
        <v>21620.870981</v>
      </c>
      <c r="U9" s="378">
        <v>21337.131426169999</v>
      </c>
      <c r="V9" s="378"/>
      <c r="W9" s="378"/>
      <c r="X9" s="378"/>
      <c r="Y9" s="378"/>
      <c r="Z9" s="378"/>
      <c r="AA9" s="378"/>
      <c r="AB9" s="379">
        <v>21628.578109999999</v>
      </c>
      <c r="AC9" s="379">
        <v>21337.131426169999</v>
      </c>
    </row>
    <row r="10" spans="1:29" s="181" customFormat="1" ht="26.1" customHeight="1" x14ac:dyDescent="0.3">
      <c r="A10" s="377" t="s">
        <v>465</v>
      </c>
      <c r="B10" s="378">
        <v>457.78192000000001</v>
      </c>
      <c r="C10" s="378">
        <v>447.03953282999998</v>
      </c>
      <c r="D10" s="378"/>
      <c r="E10" s="378"/>
      <c r="F10" s="378"/>
      <c r="G10" s="378"/>
      <c r="H10" s="378">
        <v>8274.6004479999992</v>
      </c>
      <c r="I10" s="378">
        <v>7925.0961312300005</v>
      </c>
      <c r="J10" s="378"/>
      <c r="K10" s="378"/>
      <c r="L10" s="378"/>
      <c r="M10" s="378"/>
      <c r="N10" s="378"/>
      <c r="O10" s="378"/>
      <c r="P10" s="378"/>
      <c r="Q10" s="378"/>
      <c r="R10" s="378"/>
      <c r="S10" s="378"/>
      <c r="T10" s="378"/>
      <c r="U10" s="378"/>
      <c r="V10" s="378"/>
      <c r="W10" s="378"/>
      <c r="X10" s="378"/>
      <c r="Y10" s="378"/>
      <c r="Z10" s="378"/>
      <c r="AA10" s="378"/>
      <c r="AB10" s="379">
        <v>8732.3823680000005</v>
      </c>
      <c r="AC10" s="379">
        <v>8372.1356640600006</v>
      </c>
    </row>
    <row r="11" spans="1:29" s="181" customFormat="1" ht="26.1" customHeight="1" x14ac:dyDescent="0.3">
      <c r="A11" s="377" t="s">
        <v>466</v>
      </c>
      <c r="B11" s="378">
        <v>2368.3049550000001</v>
      </c>
      <c r="C11" s="378">
        <v>2289.6175573500004</v>
      </c>
      <c r="D11" s="378"/>
      <c r="E11" s="378"/>
      <c r="F11" s="378"/>
      <c r="G11" s="378"/>
      <c r="H11" s="378"/>
      <c r="I11" s="378"/>
      <c r="J11" s="378"/>
      <c r="K11" s="378"/>
      <c r="L11" s="378"/>
      <c r="M11" s="378"/>
      <c r="N11" s="378">
        <v>8049.1704490000002</v>
      </c>
      <c r="O11" s="378">
        <v>7911.191598819998</v>
      </c>
      <c r="P11" s="378"/>
      <c r="Q11" s="378"/>
      <c r="R11" s="378">
        <v>795.96338500000002</v>
      </c>
      <c r="S11" s="378">
        <v>798.84246499000028</v>
      </c>
      <c r="T11" s="378"/>
      <c r="U11" s="378"/>
      <c r="V11" s="378">
        <v>0</v>
      </c>
      <c r="W11" s="378">
        <v>0</v>
      </c>
      <c r="X11" s="378"/>
      <c r="Y11" s="378"/>
      <c r="Z11" s="378"/>
      <c r="AA11" s="378"/>
      <c r="AB11" s="379">
        <v>11213.438789</v>
      </c>
      <c r="AC11" s="379">
        <v>10999.651621159997</v>
      </c>
    </row>
    <row r="12" spans="1:29" s="181" customFormat="1" ht="26.1" customHeight="1" x14ac:dyDescent="0.3">
      <c r="A12" s="377" t="s">
        <v>467</v>
      </c>
      <c r="B12" s="378">
        <v>3678.9893400000001</v>
      </c>
      <c r="C12" s="378">
        <v>3638.96117086</v>
      </c>
      <c r="D12" s="378"/>
      <c r="E12" s="378"/>
      <c r="F12" s="378"/>
      <c r="G12" s="378"/>
      <c r="H12" s="378"/>
      <c r="I12" s="378"/>
      <c r="J12" s="378"/>
      <c r="K12" s="378"/>
      <c r="L12" s="378"/>
      <c r="M12" s="378"/>
      <c r="N12" s="378">
        <v>2335.0534830000001</v>
      </c>
      <c r="O12" s="378">
        <v>2311.8803252500006</v>
      </c>
      <c r="P12" s="378"/>
      <c r="Q12" s="378"/>
      <c r="R12" s="378"/>
      <c r="S12" s="378"/>
      <c r="T12" s="378"/>
      <c r="U12" s="378"/>
      <c r="V12" s="378">
        <v>0</v>
      </c>
      <c r="W12" s="378">
        <v>0</v>
      </c>
      <c r="X12" s="378"/>
      <c r="Y12" s="378"/>
      <c r="Z12" s="378"/>
      <c r="AA12" s="378"/>
      <c r="AB12" s="379">
        <v>6014.0428229999998</v>
      </c>
      <c r="AC12" s="379">
        <v>5950.8414961100007</v>
      </c>
    </row>
    <row r="13" spans="1:29" s="181" customFormat="1" ht="26.1" customHeight="1" x14ac:dyDescent="0.3">
      <c r="A13" s="377" t="s">
        <v>468</v>
      </c>
      <c r="B13" s="378">
        <v>0</v>
      </c>
      <c r="C13" s="378">
        <v>0</v>
      </c>
      <c r="D13" s="378"/>
      <c r="E13" s="378"/>
      <c r="F13" s="378"/>
      <c r="G13" s="378"/>
      <c r="H13" s="378"/>
      <c r="I13" s="378"/>
      <c r="J13" s="378"/>
      <c r="K13" s="378"/>
      <c r="L13" s="378"/>
      <c r="M13" s="378"/>
      <c r="N13" s="378"/>
      <c r="O13" s="378"/>
      <c r="P13" s="378"/>
      <c r="Q13" s="378"/>
      <c r="R13" s="378"/>
      <c r="S13" s="378"/>
      <c r="T13" s="378"/>
      <c r="U13" s="378"/>
      <c r="V13" s="378">
        <v>1027.0688255600001</v>
      </c>
      <c r="W13" s="378">
        <v>1000.5173780500002</v>
      </c>
      <c r="X13" s="378"/>
      <c r="Y13" s="378"/>
      <c r="Z13" s="378"/>
      <c r="AA13" s="378"/>
      <c r="AB13" s="379">
        <v>1027.0688255600001</v>
      </c>
      <c r="AC13" s="379">
        <v>1000.5173780500002</v>
      </c>
    </row>
    <row r="14" spans="1:29" s="181" customFormat="1" ht="26.1" customHeight="1" x14ac:dyDescent="0.3">
      <c r="A14" s="377" t="s">
        <v>469</v>
      </c>
      <c r="B14" s="378"/>
      <c r="C14" s="378"/>
      <c r="D14" s="378">
        <v>421.28147000000001</v>
      </c>
      <c r="E14" s="378">
        <v>397.78949463000004</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9">
        <v>421.28147000000001</v>
      </c>
      <c r="AC14" s="379">
        <v>397.78949463000004</v>
      </c>
    </row>
    <row r="15" spans="1:29" s="181" customFormat="1" ht="26.1" customHeight="1" x14ac:dyDescent="0.3">
      <c r="A15" s="377" t="s">
        <v>470</v>
      </c>
      <c r="B15" s="378">
        <v>15682.411168000001</v>
      </c>
      <c r="C15" s="378">
        <v>15384.829778740001</v>
      </c>
      <c r="D15" s="378">
        <v>6159.6535569999996</v>
      </c>
      <c r="E15" s="378">
        <v>6159.0566895499996</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9">
        <v>21842.064725</v>
      </c>
      <c r="AC15" s="379">
        <v>21543.886468290002</v>
      </c>
    </row>
    <row r="16" spans="1:29" s="181" customFormat="1" ht="26.1" customHeight="1" x14ac:dyDescent="0.3">
      <c r="A16" s="377" t="s">
        <v>471</v>
      </c>
      <c r="B16" s="378"/>
      <c r="C16" s="378"/>
      <c r="D16" s="378">
        <v>36.765351000000003</v>
      </c>
      <c r="E16" s="378">
        <v>33.955502490000001</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9">
        <v>36.765351000000003</v>
      </c>
      <c r="AC16" s="379">
        <v>33.955502490000001</v>
      </c>
    </row>
    <row r="17" spans="1:29" s="181" customFormat="1" ht="31.2" x14ac:dyDescent="0.3">
      <c r="A17" s="377" t="s">
        <v>563</v>
      </c>
      <c r="B17" s="378">
        <v>4411.4594420000003</v>
      </c>
      <c r="C17" s="378">
        <v>4411.3762911099993</v>
      </c>
      <c r="D17" s="378"/>
      <c r="E17" s="378"/>
      <c r="F17" s="378"/>
      <c r="G17" s="378"/>
      <c r="H17" s="378"/>
      <c r="I17" s="378"/>
      <c r="J17" s="378"/>
      <c r="K17" s="378"/>
      <c r="L17" s="378"/>
      <c r="M17" s="378"/>
      <c r="N17" s="378"/>
      <c r="O17" s="378"/>
      <c r="P17" s="378"/>
      <c r="Q17" s="378"/>
      <c r="R17" s="378">
        <v>7752.282569</v>
      </c>
      <c r="S17" s="378">
        <v>7735.9817346099999</v>
      </c>
      <c r="T17" s="378"/>
      <c r="U17" s="378"/>
      <c r="V17" s="378"/>
      <c r="W17" s="378"/>
      <c r="X17" s="378"/>
      <c r="Y17" s="378"/>
      <c r="Z17" s="378"/>
      <c r="AA17" s="378"/>
      <c r="AB17" s="379">
        <v>12163.742011</v>
      </c>
      <c r="AC17" s="379">
        <v>12147.358025719999</v>
      </c>
    </row>
    <row r="18" spans="1:29" s="181" customFormat="1" ht="26.1" customHeight="1" x14ac:dyDescent="0.3">
      <c r="A18" s="377" t="s">
        <v>472</v>
      </c>
      <c r="B18" s="378">
        <v>150</v>
      </c>
      <c r="C18" s="378">
        <v>150</v>
      </c>
      <c r="D18" s="378"/>
      <c r="E18" s="378"/>
      <c r="F18" s="378"/>
      <c r="G18" s="378"/>
      <c r="H18" s="378"/>
      <c r="I18" s="378"/>
      <c r="J18" s="378"/>
      <c r="K18" s="378"/>
      <c r="L18" s="378"/>
      <c r="M18" s="378"/>
      <c r="N18" s="378"/>
      <c r="O18" s="378"/>
      <c r="P18" s="378"/>
      <c r="Q18" s="378"/>
      <c r="R18" s="378">
        <v>4975.8547689999996</v>
      </c>
      <c r="S18" s="378">
        <v>4944.6601553099981</v>
      </c>
      <c r="T18" s="378"/>
      <c r="U18" s="378"/>
      <c r="V18" s="378"/>
      <c r="W18" s="378"/>
      <c r="X18" s="378"/>
      <c r="Y18" s="378"/>
      <c r="Z18" s="378"/>
      <c r="AA18" s="378"/>
      <c r="AB18" s="379">
        <v>5125.8547689999996</v>
      </c>
      <c r="AC18" s="379">
        <v>5094.6601553099981</v>
      </c>
    </row>
    <row r="19" spans="1:29" s="181" customFormat="1" ht="26.1" customHeight="1" x14ac:dyDescent="0.3">
      <c r="A19" s="377" t="s">
        <v>473</v>
      </c>
      <c r="B19" s="378">
        <v>606.96277899999995</v>
      </c>
      <c r="C19" s="378">
        <v>605.91275898000004</v>
      </c>
      <c r="D19" s="378">
        <v>150.66966375999999</v>
      </c>
      <c r="E19" s="378">
        <v>154.53468763999999</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9">
        <v>757.63244276</v>
      </c>
      <c r="AC19" s="379">
        <v>760.44744661999994</v>
      </c>
    </row>
    <row r="20" spans="1:29" s="181" customFormat="1" ht="31.2" x14ac:dyDescent="0.3">
      <c r="A20" s="377" t="s">
        <v>474</v>
      </c>
      <c r="B20" s="378"/>
      <c r="C20" s="378"/>
      <c r="D20" s="378">
        <v>281.882857</v>
      </c>
      <c r="E20" s="378">
        <v>281.73729874000003</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9">
        <v>281.882857</v>
      </c>
      <c r="AC20" s="379">
        <v>281.73729874000003</v>
      </c>
    </row>
    <row r="21" spans="1:29" s="181" customFormat="1" ht="26.1" customHeight="1" x14ac:dyDescent="0.3">
      <c r="A21" s="377" t="s">
        <v>475</v>
      </c>
      <c r="B21" s="378">
        <v>107.295368</v>
      </c>
      <c r="C21" s="378">
        <v>106.480852</v>
      </c>
      <c r="D21" s="378">
        <v>8.9601050000000004</v>
      </c>
      <c r="E21" s="378">
        <v>9.2831359100000004</v>
      </c>
      <c r="F21" s="378"/>
      <c r="G21" s="378"/>
      <c r="H21" s="378"/>
      <c r="I21" s="378"/>
      <c r="J21" s="378"/>
      <c r="K21" s="378"/>
      <c r="L21" s="378">
        <v>2417.6740880000002</v>
      </c>
      <c r="M21" s="378">
        <v>2410.4555368299998</v>
      </c>
      <c r="N21" s="378"/>
      <c r="O21" s="378"/>
      <c r="P21" s="378">
        <v>80.839017999999996</v>
      </c>
      <c r="Q21" s="378">
        <v>80.797582750000004</v>
      </c>
      <c r="R21" s="378"/>
      <c r="S21" s="378"/>
      <c r="T21" s="378"/>
      <c r="U21" s="378"/>
      <c r="V21" s="378"/>
      <c r="W21" s="378"/>
      <c r="X21" s="378">
        <v>24.592936999999999</v>
      </c>
      <c r="Y21" s="378">
        <v>21.29437686</v>
      </c>
      <c r="Z21" s="378">
        <v>353.08971500000001</v>
      </c>
      <c r="AA21" s="378">
        <v>352.42435860999996</v>
      </c>
      <c r="AB21" s="379">
        <v>2992.451231</v>
      </c>
      <c r="AC21" s="379">
        <v>2980.7358429599994</v>
      </c>
    </row>
    <row r="22" spans="1:29" s="181" customFormat="1" ht="31.2" x14ac:dyDescent="0.3">
      <c r="A22" s="377" t="s">
        <v>476</v>
      </c>
      <c r="B22" s="378">
        <v>25.898893999999999</v>
      </c>
      <c r="C22" s="378">
        <v>24.257993320000001</v>
      </c>
      <c r="D22" s="378"/>
      <c r="E22" s="378"/>
      <c r="F22" s="378"/>
      <c r="G22" s="378"/>
      <c r="H22" s="378"/>
      <c r="I22" s="378"/>
      <c r="J22" s="378"/>
      <c r="K22" s="378"/>
      <c r="L22" s="378"/>
      <c r="M22" s="378"/>
      <c r="N22" s="378"/>
      <c r="O22" s="378"/>
      <c r="P22" s="378">
        <v>1013.863187</v>
      </c>
      <c r="Q22" s="378">
        <v>998.52713384999981</v>
      </c>
      <c r="R22" s="378"/>
      <c r="S22" s="378"/>
      <c r="T22" s="378">
        <v>485.53089999999997</v>
      </c>
      <c r="U22" s="378">
        <v>457.18297044000002</v>
      </c>
      <c r="V22" s="378">
        <v>0</v>
      </c>
      <c r="W22" s="378">
        <v>0</v>
      </c>
      <c r="X22" s="378"/>
      <c r="Y22" s="378"/>
      <c r="Z22" s="378"/>
      <c r="AA22" s="378"/>
      <c r="AB22" s="379">
        <v>1525.2929810000001</v>
      </c>
      <c r="AC22" s="379">
        <v>1479.9680976099999</v>
      </c>
    </row>
    <row r="23" spans="1:29" s="181" customFormat="1" ht="26.1" customHeight="1" x14ac:dyDescent="0.3">
      <c r="A23" s="377" t="s">
        <v>477</v>
      </c>
      <c r="B23" s="378"/>
      <c r="C23" s="378"/>
      <c r="D23" s="378"/>
      <c r="E23" s="378"/>
      <c r="F23" s="378"/>
      <c r="G23" s="378"/>
      <c r="H23" s="378"/>
      <c r="I23" s="378"/>
      <c r="J23" s="378"/>
      <c r="K23" s="378"/>
      <c r="L23" s="378"/>
      <c r="M23" s="378"/>
      <c r="N23" s="378"/>
      <c r="O23" s="378"/>
      <c r="P23" s="378"/>
      <c r="Q23" s="378"/>
      <c r="R23" s="378">
        <v>393.93650400000001</v>
      </c>
      <c r="S23" s="378">
        <v>393.95843625000003</v>
      </c>
      <c r="T23" s="378"/>
      <c r="U23" s="378"/>
      <c r="V23" s="378"/>
      <c r="W23" s="378"/>
      <c r="X23" s="378"/>
      <c r="Y23" s="378"/>
      <c r="Z23" s="378"/>
      <c r="AA23" s="378"/>
      <c r="AB23" s="379">
        <v>393.93650400000001</v>
      </c>
      <c r="AC23" s="379">
        <v>393.95843625000003</v>
      </c>
    </row>
    <row r="24" spans="1:29" s="181" customFormat="1" ht="26.1" customHeight="1" x14ac:dyDescent="0.3">
      <c r="A24" s="377" t="s">
        <v>478</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v>2269.6662289999999</v>
      </c>
      <c r="AA24" s="378">
        <v>2236.0173805299996</v>
      </c>
      <c r="AB24" s="379">
        <v>2269.6662289999999</v>
      </c>
      <c r="AC24" s="379">
        <v>2236.0173805299996</v>
      </c>
    </row>
    <row r="25" spans="1:29" s="181" customFormat="1" ht="31.2" x14ac:dyDescent="0.3">
      <c r="A25" s="377" t="s">
        <v>479</v>
      </c>
      <c r="B25" s="378"/>
      <c r="C25" s="378"/>
      <c r="D25" s="378"/>
      <c r="E25" s="378"/>
      <c r="F25" s="378"/>
      <c r="G25" s="378"/>
      <c r="H25" s="378"/>
      <c r="I25" s="378"/>
      <c r="J25" s="378"/>
      <c r="K25" s="378"/>
      <c r="L25" s="378"/>
      <c r="M25" s="378"/>
      <c r="N25" s="378"/>
      <c r="O25" s="378"/>
      <c r="P25" s="378"/>
      <c r="Q25" s="378"/>
      <c r="R25" s="378"/>
      <c r="S25" s="378"/>
      <c r="T25" s="378"/>
      <c r="U25" s="378"/>
      <c r="V25" s="378"/>
      <c r="W25" s="378"/>
      <c r="X25" s="378">
        <v>2355.6430243200002</v>
      </c>
      <c r="Y25" s="378">
        <v>2309.7190879100008</v>
      </c>
      <c r="Z25" s="378"/>
      <c r="AA25" s="378"/>
      <c r="AB25" s="379">
        <v>2355.6430243200002</v>
      </c>
      <c r="AC25" s="379">
        <v>2309.7190879100008</v>
      </c>
    </row>
    <row r="26" spans="1:29" s="181" customFormat="1" ht="26.1" customHeight="1" x14ac:dyDescent="0.3">
      <c r="A26" s="377" t="s">
        <v>480</v>
      </c>
      <c r="B26" s="378"/>
      <c r="C26" s="378"/>
      <c r="D26" s="378"/>
      <c r="E26" s="378"/>
      <c r="F26" s="378"/>
      <c r="G26" s="378"/>
      <c r="H26" s="378"/>
      <c r="I26" s="378"/>
      <c r="J26" s="378"/>
      <c r="K26" s="378"/>
      <c r="L26" s="378">
        <v>46899.967477160004</v>
      </c>
      <c r="M26" s="378">
        <v>46468.233570039993</v>
      </c>
      <c r="N26" s="378"/>
      <c r="O26" s="378"/>
      <c r="P26" s="378"/>
      <c r="Q26" s="378"/>
      <c r="R26" s="378"/>
      <c r="S26" s="378"/>
      <c r="T26" s="378"/>
      <c r="U26" s="378"/>
      <c r="V26" s="378"/>
      <c r="W26" s="378"/>
      <c r="X26" s="378"/>
      <c r="Y26" s="378"/>
      <c r="Z26" s="378"/>
      <c r="AA26" s="378"/>
      <c r="AB26" s="379">
        <v>46899.967477160004</v>
      </c>
      <c r="AC26" s="379">
        <v>46468.233570039993</v>
      </c>
    </row>
    <row r="27" spans="1:29" s="181" customFormat="1" ht="31.2" x14ac:dyDescent="0.3">
      <c r="A27" s="377" t="s">
        <v>564</v>
      </c>
      <c r="B27" s="378"/>
      <c r="C27" s="378"/>
      <c r="D27" s="378"/>
      <c r="E27" s="378"/>
      <c r="F27" s="378"/>
      <c r="G27" s="378"/>
      <c r="H27" s="378"/>
      <c r="I27" s="378"/>
      <c r="J27" s="378"/>
      <c r="K27" s="378"/>
      <c r="L27" s="378">
        <v>7923.9739810000001</v>
      </c>
      <c r="M27" s="378">
        <v>7916.5212474399987</v>
      </c>
      <c r="N27" s="378"/>
      <c r="O27" s="378"/>
      <c r="P27" s="378"/>
      <c r="Q27" s="378"/>
      <c r="R27" s="378"/>
      <c r="S27" s="378"/>
      <c r="T27" s="378"/>
      <c r="U27" s="378"/>
      <c r="V27" s="378"/>
      <c r="W27" s="378"/>
      <c r="X27" s="378"/>
      <c r="Y27" s="378"/>
      <c r="Z27" s="378"/>
      <c r="AA27" s="378"/>
      <c r="AB27" s="379">
        <v>7923.9739810000001</v>
      </c>
      <c r="AC27" s="379">
        <v>7916.5212474399987</v>
      </c>
    </row>
    <row r="28" spans="1:29" s="181" customFormat="1" ht="26.1" customHeight="1" x14ac:dyDescent="0.3">
      <c r="A28" s="377" t="s">
        <v>481</v>
      </c>
      <c r="B28" s="378">
        <v>1339.924481</v>
      </c>
      <c r="C28" s="378">
        <v>1168.2536635800002</v>
      </c>
      <c r="D28" s="378"/>
      <c r="E28" s="378"/>
      <c r="F28" s="378">
        <v>30926.744600000002</v>
      </c>
      <c r="G28" s="378">
        <v>30915.764815270009</v>
      </c>
      <c r="H28" s="378"/>
      <c r="I28" s="378"/>
      <c r="J28" s="378"/>
      <c r="K28" s="378"/>
      <c r="L28" s="378"/>
      <c r="M28" s="378"/>
      <c r="N28" s="378"/>
      <c r="O28" s="378"/>
      <c r="P28" s="378"/>
      <c r="Q28" s="378"/>
      <c r="R28" s="378"/>
      <c r="S28" s="378"/>
      <c r="T28" s="378"/>
      <c r="U28" s="378"/>
      <c r="V28" s="378"/>
      <c r="W28" s="378"/>
      <c r="X28" s="378"/>
      <c r="Y28" s="378"/>
      <c r="Z28" s="378"/>
      <c r="AA28" s="378"/>
      <c r="AB28" s="379">
        <v>32266.669081</v>
      </c>
      <c r="AC28" s="379">
        <v>32084.018478850008</v>
      </c>
    </row>
    <row r="29" spans="1:29" s="181" customFormat="1" ht="26.1" customHeight="1" x14ac:dyDescent="0.3">
      <c r="A29" s="377" t="s">
        <v>482</v>
      </c>
      <c r="B29" s="378">
        <v>11537.000413</v>
      </c>
      <c r="C29" s="378">
        <v>11472.302994600001</v>
      </c>
      <c r="D29" s="378"/>
      <c r="E29" s="378"/>
      <c r="F29" s="378">
        <v>80870.890948999993</v>
      </c>
      <c r="G29" s="378">
        <v>80870.49092004</v>
      </c>
      <c r="H29" s="378"/>
      <c r="I29" s="378"/>
      <c r="J29" s="378"/>
      <c r="K29" s="378"/>
      <c r="L29" s="378"/>
      <c r="M29" s="378"/>
      <c r="N29" s="378"/>
      <c r="O29" s="378"/>
      <c r="P29" s="378"/>
      <c r="Q29" s="378"/>
      <c r="R29" s="378"/>
      <c r="S29" s="378"/>
      <c r="T29" s="378"/>
      <c r="U29" s="378"/>
      <c r="V29" s="378"/>
      <c r="W29" s="378"/>
      <c r="X29" s="378"/>
      <c r="Y29" s="378"/>
      <c r="Z29" s="378"/>
      <c r="AA29" s="378"/>
      <c r="AB29" s="379">
        <v>92407.891361999995</v>
      </c>
      <c r="AC29" s="379">
        <v>92342.793914640002</v>
      </c>
    </row>
    <row r="30" spans="1:29" s="181" customFormat="1" ht="26.1" customHeight="1" x14ac:dyDescent="0.3">
      <c r="A30" s="377" t="s">
        <v>483</v>
      </c>
      <c r="B30" s="378">
        <v>0</v>
      </c>
      <c r="C30" s="378">
        <v>0</v>
      </c>
      <c r="D30" s="378"/>
      <c r="E30" s="378"/>
      <c r="F30" s="378">
        <v>11464.9086006</v>
      </c>
      <c r="G30" s="378">
        <v>11407.25458493</v>
      </c>
      <c r="H30" s="378"/>
      <c r="I30" s="378"/>
      <c r="J30" s="378"/>
      <c r="K30" s="378"/>
      <c r="L30" s="378"/>
      <c r="M30" s="378"/>
      <c r="N30" s="378"/>
      <c r="O30" s="378"/>
      <c r="P30" s="378"/>
      <c r="Q30" s="378"/>
      <c r="R30" s="378"/>
      <c r="S30" s="378"/>
      <c r="T30" s="378"/>
      <c r="U30" s="378"/>
      <c r="V30" s="378"/>
      <c r="W30" s="378"/>
      <c r="X30" s="378"/>
      <c r="Y30" s="378"/>
      <c r="Z30" s="378"/>
      <c r="AA30" s="378"/>
      <c r="AB30" s="379">
        <v>11464.9086006</v>
      </c>
      <c r="AC30" s="379">
        <v>11407.25458493</v>
      </c>
    </row>
    <row r="31" spans="1:29" s="181" customFormat="1" ht="26.1" customHeight="1" x14ac:dyDescent="0.3">
      <c r="A31" s="377" t="s">
        <v>484</v>
      </c>
      <c r="B31" s="378">
        <v>1038.962961</v>
      </c>
      <c r="C31" s="378">
        <v>1038.9629588899998</v>
      </c>
      <c r="D31" s="378"/>
      <c r="E31" s="378"/>
      <c r="F31" s="378">
        <v>10.900925000000001</v>
      </c>
      <c r="G31" s="378">
        <v>10.965815169999999</v>
      </c>
      <c r="H31" s="378"/>
      <c r="I31" s="378"/>
      <c r="J31" s="378"/>
      <c r="K31" s="378"/>
      <c r="L31" s="378"/>
      <c r="M31" s="378"/>
      <c r="N31" s="378">
        <v>2907.8077480000002</v>
      </c>
      <c r="O31" s="378">
        <v>2882.69321025</v>
      </c>
      <c r="P31" s="378"/>
      <c r="Q31" s="378"/>
      <c r="R31" s="378"/>
      <c r="S31" s="378"/>
      <c r="T31" s="378"/>
      <c r="U31" s="378"/>
      <c r="V31" s="378"/>
      <c r="W31" s="378"/>
      <c r="X31" s="378"/>
      <c r="Y31" s="378"/>
      <c r="Z31" s="378"/>
      <c r="AA31" s="378"/>
      <c r="AB31" s="379">
        <v>3957.6716339999998</v>
      </c>
      <c r="AC31" s="379">
        <v>3932.6219843100002</v>
      </c>
    </row>
    <row r="32" spans="1:29" s="181" customFormat="1" ht="26.1" customHeight="1" x14ac:dyDescent="0.3">
      <c r="A32" s="377" t="s">
        <v>485</v>
      </c>
      <c r="B32" s="378">
        <v>4145.7388119999996</v>
      </c>
      <c r="C32" s="378">
        <v>4145.7388100500002</v>
      </c>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9">
        <v>4145.7388119999996</v>
      </c>
      <c r="AC32" s="379">
        <v>4145.7388100500002</v>
      </c>
    </row>
    <row r="33" spans="1:29" s="181" customFormat="1" ht="35.25" customHeight="1" x14ac:dyDescent="0.3">
      <c r="A33" s="377" t="s">
        <v>748</v>
      </c>
      <c r="B33" s="378">
        <v>106748.75266500001</v>
      </c>
      <c r="C33" s="378">
        <v>99665.982451659991</v>
      </c>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9">
        <v>106748.75266500001</v>
      </c>
      <c r="AC33" s="379">
        <v>99665.982451659991</v>
      </c>
    </row>
    <row r="34" spans="1:29" s="181" customFormat="1" ht="26.1" customHeight="1" x14ac:dyDescent="0.3">
      <c r="A34" s="377" t="s">
        <v>486</v>
      </c>
      <c r="B34" s="378">
        <v>852.07521699999995</v>
      </c>
      <c r="C34" s="378">
        <v>840.19023976999995</v>
      </c>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9">
        <v>852.07521699999995</v>
      </c>
      <c r="AC34" s="379">
        <v>840.19023976999995</v>
      </c>
    </row>
    <row r="35" spans="1:29" s="181" customFormat="1" ht="26.1" customHeight="1" x14ac:dyDescent="0.3">
      <c r="A35" s="377" t="s">
        <v>487</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v>46.369247999999999</v>
      </c>
      <c r="Y35" s="378">
        <v>45.612277109999994</v>
      </c>
      <c r="Z35" s="378"/>
      <c r="AA35" s="378"/>
      <c r="AB35" s="379">
        <v>46.369247999999999</v>
      </c>
      <c r="AC35" s="379">
        <v>45.612277109999994</v>
      </c>
    </row>
    <row r="36" spans="1:29" s="181" customFormat="1" ht="31.2" x14ac:dyDescent="0.3">
      <c r="A36" s="377" t="s">
        <v>488</v>
      </c>
      <c r="B36" s="378">
        <v>1013.355573</v>
      </c>
      <c r="C36" s="378">
        <v>972.89658955999994</v>
      </c>
      <c r="D36" s="378">
        <v>84.915521240000004</v>
      </c>
      <c r="E36" s="378">
        <v>80.830618259999994</v>
      </c>
      <c r="F36" s="378">
        <v>61.425972399999999</v>
      </c>
      <c r="G36" s="378">
        <v>52.655076180000002</v>
      </c>
      <c r="H36" s="378">
        <v>151.72747200000001</v>
      </c>
      <c r="I36" s="378">
        <v>125.18338371999999</v>
      </c>
      <c r="J36" s="378">
        <v>67.691856000000001</v>
      </c>
      <c r="K36" s="378">
        <v>60.215642820000006</v>
      </c>
      <c r="L36" s="378">
        <v>99.819374840000009</v>
      </c>
      <c r="M36" s="378">
        <v>100.05323864</v>
      </c>
      <c r="N36" s="378">
        <v>234.974129</v>
      </c>
      <c r="O36" s="378">
        <v>229.13797081999999</v>
      </c>
      <c r="P36" s="378">
        <v>24.272908000000001</v>
      </c>
      <c r="Q36" s="378">
        <v>21.769736760000001</v>
      </c>
      <c r="R36" s="378">
        <v>75.047657000000001</v>
      </c>
      <c r="S36" s="378">
        <v>73.063346120000006</v>
      </c>
      <c r="T36" s="378">
        <v>864.37297100000001</v>
      </c>
      <c r="U36" s="378">
        <v>854.61435310999991</v>
      </c>
      <c r="V36" s="378">
        <v>22.862828439999998</v>
      </c>
      <c r="W36" s="378">
        <v>21.463340889999998</v>
      </c>
      <c r="X36" s="378">
        <v>60.932668679999999</v>
      </c>
      <c r="Y36" s="378">
        <v>51.688837530000008</v>
      </c>
      <c r="Z36" s="378">
        <v>68.605362999999997</v>
      </c>
      <c r="AA36" s="378">
        <v>66.153328770000002</v>
      </c>
      <c r="AB36" s="379">
        <v>2830.0042945999999</v>
      </c>
      <c r="AC36" s="379">
        <v>2709.7254631800001</v>
      </c>
    </row>
    <row r="37" spans="1:29" s="181" customFormat="1" ht="26.1" customHeight="1" x14ac:dyDescent="0.3">
      <c r="A37" s="377" t="s">
        <v>489</v>
      </c>
      <c r="B37" s="378">
        <v>3275.4371700000002</v>
      </c>
      <c r="C37" s="378">
        <v>1878.837524</v>
      </c>
      <c r="D37" s="378"/>
      <c r="E37" s="378"/>
      <c r="F37" s="378">
        <v>0</v>
      </c>
      <c r="G37" s="378">
        <v>0</v>
      </c>
      <c r="H37" s="378"/>
      <c r="I37" s="378"/>
      <c r="J37" s="378"/>
      <c r="K37" s="378"/>
      <c r="L37" s="378"/>
      <c r="M37" s="378"/>
      <c r="N37" s="378">
        <v>0</v>
      </c>
      <c r="O37" s="378">
        <v>0</v>
      </c>
      <c r="P37" s="378">
        <v>0</v>
      </c>
      <c r="Q37" s="378">
        <v>0</v>
      </c>
      <c r="R37" s="378"/>
      <c r="S37" s="378"/>
      <c r="T37" s="378"/>
      <c r="U37" s="378"/>
      <c r="V37" s="378"/>
      <c r="W37" s="378"/>
      <c r="X37" s="378"/>
      <c r="Y37" s="378"/>
      <c r="Z37" s="378"/>
      <c r="AA37" s="378"/>
      <c r="AB37" s="379">
        <v>3275.4371700000002</v>
      </c>
      <c r="AC37" s="379">
        <v>1878.837524</v>
      </c>
    </row>
    <row r="38" spans="1:29" s="181" customFormat="1" ht="26.1" customHeight="1" x14ac:dyDescent="0.3">
      <c r="A38" s="380" t="s">
        <v>490</v>
      </c>
      <c r="B38" s="381">
        <v>321988.98892500001</v>
      </c>
      <c r="C38" s="381">
        <v>307376.69300963002</v>
      </c>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2">
        <v>321988.98892500001</v>
      </c>
      <c r="AC38" s="382">
        <v>307376.69300963002</v>
      </c>
    </row>
    <row r="39" spans="1:29" s="181" customFormat="1" ht="18.149999999999999" customHeight="1" x14ac:dyDescent="0.3">
      <c r="A39" s="183" t="s">
        <v>500</v>
      </c>
      <c r="B39" s="184">
        <v>612405.46239999996</v>
      </c>
      <c r="C39" s="184">
        <v>585468.41678428999</v>
      </c>
      <c r="D39" s="184">
        <v>7144.1285250000001</v>
      </c>
      <c r="E39" s="184">
        <v>7117.1874272199993</v>
      </c>
      <c r="F39" s="184">
        <v>123334.87104699999</v>
      </c>
      <c r="G39" s="184">
        <v>123257.13121158998</v>
      </c>
      <c r="H39" s="184">
        <v>8426.3279199999997</v>
      </c>
      <c r="I39" s="184">
        <v>8050.2795149500007</v>
      </c>
      <c r="J39" s="184">
        <v>2976.2446380000001</v>
      </c>
      <c r="K39" s="184">
        <v>2818.4387970499997</v>
      </c>
      <c r="L39" s="184">
        <v>57341.434921</v>
      </c>
      <c r="M39" s="184">
        <v>56895.263592949996</v>
      </c>
      <c r="N39" s="184">
        <v>27028.133723999999</v>
      </c>
      <c r="O39" s="184">
        <v>26734.652970869996</v>
      </c>
      <c r="P39" s="184">
        <v>1118.975113</v>
      </c>
      <c r="Q39" s="184">
        <v>1101.09445336</v>
      </c>
      <c r="R39" s="184">
        <v>13993.084884</v>
      </c>
      <c r="S39" s="184">
        <v>13946.506137280001</v>
      </c>
      <c r="T39" s="184">
        <v>22970.774851999999</v>
      </c>
      <c r="U39" s="184">
        <v>22648.928749719998</v>
      </c>
      <c r="V39" s="184">
        <v>1049.931654</v>
      </c>
      <c r="W39" s="184">
        <v>1021.9807189400002</v>
      </c>
      <c r="X39" s="184">
        <v>2487.5378780000001</v>
      </c>
      <c r="Y39" s="184">
        <v>2428.3145794100014</v>
      </c>
      <c r="Z39" s="184">
        <v>2691.3613070000001</v>
      </c>
      <c r="AA39" s="184">
        <v>2654.5950679099997</v>
      </c>
      <c r="AB39" s="184">
        <v>882968.26886299998</v>
      </c>
      <c r="AC39" s="184">
        <v>854142.79000554001</v>
      </c>
    </row>
  </sheetData>
  <mergeCells count="17">
    <mergeCell ref="A1:M1"/>
    <mergeCell ref="A2:M2"/>
    <mergeCell ref="L3:M3"/>
    <mergeCell ref="N3:O3"/>
    <mergeCell ref="P3:Q3"/>
    <mergeCell ref="A3:A4"/>
    <mergeCell ref="B3:C3"/>
    <mergeCell ref="D3:E3"/>
    <mergeCell ref="F3:G3"/>
    <mergeCell ref="H3:I3"/>
    <mergeCell ref="J3:K3"/>
    <mergeCell ref="X3:Y3"/>
    <mergeCell ref="Z3:AA3"/>
    <mergeCell ref="AB3:AC3"/>
    <mergeCell ref="R3:S3"/>
    <mergeCell ref="T3:U3"/>
    <mergeCell ref="V3:W3"/>
  </mergeCells>
  <pageMargins left="0.31496062992125984" right="0.31496062992125984" top="0.35433070866141736" bottom="0.35433070866141736" header="0.31496062992125984" footer="0.31496062992125984"/>
  <pageSetup paperSize="9" scale="43" orientation="landscape" horizontalDpi="300" verticalDpi="300" r:id="rId1"/>
  <headerFooter alignWithMargins="0"/>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zoomScaleNormal="100" workbookViewId="0">
      <selection sqref="A1:M1"/>
    </sheetView>
  </sheetViews>
  <sheetFormatPr defaultColWidth="9.109375" defaultRowHeight="13.8" x14ac:dyDescent="0.3"/>
  <cols>
    <col min="1" max="1" width="47.88671875" style="130" customWidth="1"/>
    <col min="2" max="43" width="16" style="130" customWidth="1"/>
    <col min="44" max="44" width="4.6640625" style="130" customWidth="1"/>
    <col min="45" max="16384" width="9.109375" style="130"/>
  </cols>
  <sheetData>
    <row r="1" spans="1:43" s="129" customFormat="1" ht="30" customHeight="1" x14ac:dyDescent="0.35">
      <c r="A1" s="1096" t="s">
        <v>0</v>
      </c>
      <c r="B1" s="1096"/>
      <c r="C1" s="1096"/>
      <c r="D1" s="1096"/>
      <c r="E1" s="1096"/>
      <c r="F1" s="1096"/>
      <c r="G1" s="1096"/>
      <c r="H1" s="1096"/>
      <c r="I1" s="1096"/>
      <c r="J1" s="1096"/>
      <c r="K1" s="1096"/>
      <c r="L1" s="1096"/>
      <c r="M1" s="1096"/>
    </row>
    <row r="2" spans="1:43" s="129" customFormat="1" ht="29.25" customHeight="1" x14ac:dyDescent="0.35">
      <c r="A2" s="1097" t="s">
        <v>726</v>
      </c>
      <c r="B2" s="1097"/>
      <c r="C2" s="1097"/>
      <c r="D2" s="1097"/>
      <c r="E2" s="1097"/>
      <c r="F2" s="1097"/>
      <c r="G2" s="1097"/>
      <c r="H2" s="1097"/>
      <c r="I2" s="1097"/>
      <c r="J2" s="1097"/>
      <c r="K2" s="1097"/>
      <c r="L2" s="1097"/>
      <c r="M2" s="1097"/>
      <c r="N2" s="163"/>
      <c r="O2" s="164"/>
      <c r="P2" s="164"/>
      <c r="Q2" s="163"/>
      <c r="R2" s="164"/>
      <c r="S2" s="164"/>
      <c r="T2" s="163"/>
      <c r="U2" s="164"/>
      <c r="V2" s="164"/>
      <c r="W2" s="163"/>
      <c r="X2" s="164"/>
      <c r="Y2" s="164"/>
      <c r="Z2" s="163"/>
      <c r="AA2" s="164"/>
      <c r="AB2" s="164"/>
      <c r="AC2" s="163"/>
      <c r="AD2" s="164"/>
      <c r="AE2" s="164"/>
      <c r="AF2" s="163"/>
      <c r="AG2" s="164"/>
      <c r="AH2" s="164"/>
      <c r="AI2" s="163"/>
      <c r="AJ2" s="164"/>
      <c r="AK2" s="164"/>
      <c r="AL2" s="163"/>
      <c r="AM2" s="164"/>
      <c r="AN2" s="164"/>
      <c r="AO2" s="165"/>
      <c r="AP2" s="165"/>
      <c r="AQ2" s="165"/>
    </row>
    <row r="3" spans="1:43" s="181" customFormat="1" ht="38.25" customHeight="1" x14ac:dyDescent="0.3">
      <c r="A3" s="1098" t="s">
        <v>452</v>
      </c>
      <c r="B3" s="1095" t="s">
        <v>517</v>
      </c>
      <c r="C3" s="1095"/>
      <c r="D3" s="1095"/>
      <c r="E3" s="1095" t="s">
        <v>518</v>
      </c>
      <c r="F3" s="1095"/>
      <c r="G3" s="1095"/>
      <c r="H3" s="1095" t="s">
        <v>519</v>
      </c>
      <c r="I3" s="1095"/>
      <c r="J3" s="1095"/>
      <c r="K3" s="1095" t="s">
        <v>520</v>
      </c>
      <c r="L3" s="1095"/>
      <c r="M3" s="1095"/>
      <c r="N3" s="1095" t="s">
        <v>633</v>
      </c>
      <c r="O3" s="1095"/>
      <c r="P3" s="1095"/>
      <c r="Q3" s="1095" t="s">
        <v>521</v>
      </c>
      <c r="R3" s="1095"/>
      <c r="S3" s="1095"/>
      <c r="T3" s="1095" t="s">
        <v>522</v>
      </c>
      <c r="U3" s="1095"/>
      <c r="V3" s="1095"/>
      <c r="W3" s="1095" t="s">
        <v>523</v>
      </c>
      <c r="X3" s="1095"/>
      <c r="Y3" s="1095"/>
      <c r="Z3" s="1095" t="s">
        <v>524</v>
      </c>
      <c r="AA3" s="1095"/>
      <c r="AB3" s="1095"/>
      <c r="AC3" s="1095" t="s">
        <v>525</v>
      </c>
      <c r="AD3" s="1095"/>
      <c r="AE3" s="1095"/>
      <c r="AF3" s="1095" t="s">
        <v>526</v>
      </c>
      <c r="AG3" s="1095"/>
      <c r="AH3" s="1095"/>
      <c r="AI3" s="1095" t="s">
        <v>608</v>
      </c>
      <c r="AJ3" s="1095"/>
      <c r="AK3" s="1095"/>
      <c r="AL3" s="1095" t="s">
        <v>527</v>
      </c>
      <c r="AM3" s="1095"/>
      <c r="AN3" s="1095"/>
      <c r="AO3" s="1098" t="s">
        <v>516</v>
      </c>
      <c r="AP3" s="1098"/>
      <c r="AQ3" s="1098"/>
    </row>
    <row r="4" spans="1:43" s="181" customFormat="1" ht="50.25" customHeight="1" x14ac:dyDescent="0.3">
      <c r="A4" s="1098"/>
      <c r="B4" s="182" t="s">
        <v>528</v>
      </c>
      <c r="C4" s="182" t="s">
        <v>494</v>
      </c>
      <c r="D4" s="185" t="s">
        <v>449</v>
      </c>
      <c r="E4" s="182" t="s">
        <v>528</v>
      </c>
      <c r="F4" s="182" t="s">
        <v>494</v>
      </c>
      <c r="G4" s="185" t="s">
        <v>449</v>
      </c>
      <c r="H4" s="182" t="s">
        <v>528</v>
      </c>
      <c r="I4" s="182" t="s">
        <v>494</v>
      </c>
      <c r="J4" s="185" t="s">
        <v>449</v>
      </c>
      <c r="K4" s="182" t="s">
        <v>528</v>
      </c>
      <c r="L4" s="182" t="s">
        <v>494</v>
      </c>
      <c r="M4" s="185" t="s">
        <v>449</v>
      </c>
      <c r="N4" s="182" t="s">
        <v>528</v>
      </c>
      <c r="O4" s="182" t="s">
        <v>494</v>
      </c>
      <c r="P4" s="185" t="s">
        <v>449</v>
      </c>
      <c r="Q4" s="182" t="s">
        <v>528</v>
      </c>
      <c r="R4" s="182" t="s">
        <v>494</v>
      </c>
      <c r="S4" s="185" t="s">
        <v>449</v>
      </c>
      <c r="T4" s="182" t="s">
        <v>528</v>
      </c>
      <c r="U4" s="182" t="s">
        <v>494</v>
      </c>
      <c r="V4" s="185" t="s">
        <v>449</v>
      </c>
      <c r="W4" s="182" t="s">
        <v>528</v>
      </c>
      <c r="X4" s="182" t="s">
        <v>494</v>
      </c>
      <c r="Y4" s="185" t="s">
        <v>449</v>
      </c>
      <c r="Z4" s="182" t="s">
        <v>528</v>
      </c>
      <c r="AA4" s="182" t="s">
        <v>494</v>
      </c>
      <c r="AB4" s="185" t="s">
        <v>449</v>
      </c>
      <c r="AC4" s="182" t="s">
        <v>528</v>
      </c>
      <c r="AD4" s="182" t="s">
        <v>494</v>
      </c>
      <c r="AE4" s="185" t="s">
        <v>449</v>
      </c>
      <c r="AF4" s="182" t="s">
        <v>528</v>
      </c>
      <c r="AG4" s="182" t="s">
        <v>494</v>
      </c>
      <c r="AH4" s="185" t="s">
        <v>449</v>
      </c>
      <c r="AI4" s="182" t="s">
        <v>528</v>
      </c>
      <c r="AJ4" s="182" t="s">
        <v>494</v>
      </c>
      <c r="AK4" s="185" t="s">
        <v>449</v>
      </c>
      <c r="AL4" s="182" t="s">
        <v>528</v>
      </c>
      <c r="AM4" s="182" t="s">
        <v>494</v>
      </c>
      <c r="AN4" s="185" t="s">
        <v>449</v>
      </c>
      <c r="AO4" s="182" t="s">
        <v>528</v>
      </c>
      <c r="AP4" s="182" t="s">
        <v>494</v>
      </c>
      <c r="AQ4" s="186" t="s">
        <v>449</v>
      </c>
    </row>
    <row r="5" spans="1:43" s="181" customFormat="1" ht="31.2" x14ac:dyDescent="0.3">
      <c r="A5" s="374" t="s">
        <v>460</v>
      </c>
      <c r="B5" s="375">
        <v>2564.4094329999998</v>
      </c>
      <c r="C5" s="375">
        <v>2562.3954529499997</v>
      </c>
      <c r="D5" s="383">
        <v>2561.7280721999996</v>
      </c>
      <c r="E5" s="375"/>
      <c r="F5" s="375"/>
      <c r="G5" s="383"/>
      <c r="H5" s="375"/>
      <c r="I5" s="375"/>
      <c r="J5" s="383"/>
      <c r="K5" s="375"/>
      <c r="L5" s="375"/>
      <c r="M5" s="383"/>
      <c r="N5" s="375"/>
      <c r="O5" s="375"/>
      <c r="P5" s="383"/>
      <c r="Q5" s="375"/>
      <c r="R5" s="375"/>
      <c r="S5" s="383"/>
      <c r="T5" s="375"/>
      <c r="U5" s="375"/>
      <c r="V5" s="383"/>
      <c r="W5" s="375"/>
      <c r="X5" s="375"/>
      <c r="Y5" s="383"/>
      <c r="Z5" s="375"/>
      <c r="AA5" s="375"/>
      <c r="AB5" s="383"/>
      <c r="AC5" s="375"/>
      <c r="AD5" s="375"/>
      <c r="AE5" s="383"/>
      <c r="AF5" s="375"/>
      <c r="AG5" s="375"/>
      <c r="AH5" s="383"/>
      <c r="AI5" s="375"/>
      <c r="AJ5" s="375"/>
      <c r="AK5" s="383"/>
      <c r="AL5" s="375"/>
      <c r="AM5" s="375"/>
      <c r="AN5" s="383"/>
      <c r="AO5" s="376">
        <v>2564.4094329999998</v>
      </c>
      <c r="AP5" s="376">
        <v>2562.3954529499997</v>
      </c>
      <c r="AQ5" s="384">
        <v>2561.7280721999996</v>
      </c>
    </row>
    <row r="6" spans="1:43" s="181" customFormat="1" ht="46.8" x14ac:dyDescent="0.3">
      <c r="A6" s="377" t="s">
        <v>461</v>
      </c>
      <c r="B6" s="378"/>
      <c r="C6" s="378"/>
      <c r="D6" s="385"/>
      <c r="E6" s="378"/>
      <c r="F6" s="378"/>
      <c r="G6" s="385"/>
      <c r="H6" s="378"/>
      <c r="I6" s="378"/>
      <c r="J6" s="385"/>
      <c r="K6" s="378"/>
      <c r="L6" s="378"/>
      <c r="M6" s="385"/>
      <c r="N6" s="378"/>
      <c r="O6" s="378"/>
      <c r="P6" s="385"/>
      <c r="Q6" s="378"/>
      <c r="R6" s="378"/>
      <c r="S6" s="385"/>
      <c r="T6" s="378">
        <v>653.87887138999997</v>
      </c>
      <c r="U6" s="378">
        <v>616.71249310000007</v>
      </c>
      <c r="V6" s="385">
        <v>593.34604610999997</v>
      </c>
      <c r="W6" s="378"/>
      <c r="X6" s="378"/>
      <c r="Y6" s="385"/>
      <c r="Z6" s="378"/>
      <c r="AA6" s="378"/>
      <c r="AB6" s="385"/>
      <c r="AC6" s="378"/>
      <c r="AD6" s="378"/>
      <c r="AE6" s="385"/>
      <c r="AF6" s="378"/>
      <c r="AG6" s="378"/>
      <c r="AH6" s="385"/>
      <c r="AI6" s="378"/>
      <c r="AJ6" s="378"/>
      <c r="AK6" s="385"/>
      <c r="AL6" s="378"/>
      <c r="AM6" s="378"/>
      <c r="AN6" s="385"/>
      <c r="AO6" s="379">
        <v>653.87887138999997</v>
      </c>
      <c r="AP6" s="379">
        <v>616.71249310000007</v>
      </c>
      <c r="AQ6" s="386">
        <v>593.34604610999997</v>
      </c>
    </row>
    <row r="7" spans="1:43" s="181" customFormat="1" ht="26.1" customHeight="1" x14ac:dyDescent="0.3">
      <c r="A7" s="377" t="s">
        <v>462</v>
      </c>
      <c r="B7" s="378">
        <v>111751.93297798999</v>
      </c>
      <c r="C7" s="378">
        <v>107505.59673115003</v>
      </c>
      <c r="D7" s="385">
        <v>93130.305910330018</v>
      </c>
      <c r="E7" s="378"/>
      <c r="F7" s="378"/>
      <c r="G7" s="385"/>
      <c r="H7" s="378"/>
      <c r="I7" s="378"/>
      <c r="J7" s="385"/>
      <c r="K7" s="378"/>
      <c r="L7" s="378"/>
      <c r="M7" s="385"/>
      <c r="N7" s="378"/>
      <c r="O7" s="378"/>
      <c r="P7" s="385"/>
      <c r="Q7" s="378"/>
      <c r="R7" s="378"/>
      <c r="S7" s="385"/>
      <c r="T7" s="378">
        <v>13781.606746580002</v>
      </c>
      <c r="U7" s="378">
        <v>12836.883951849999</v>
      </c>
      <c r="V7" s="385">
        <v>11777.194272489996</v>
      </c>
      <c r="W7" s="378"/>
      <c r="X7" s="378"/>
      <c r="Y7" s="385"/>
      <c r="Z7" s="378"/>
      <c r="AA7" s="378"/>
      <c r="AB7" s="385"/>
      <c r="AC7" s="378"/>
      <c r="AD7" s="378"/>
      <c r="AE7" s="385"/>
      <c r="AF7" s="378"/>
      <c r="AG7" s="378"/>
      <c r="AH7" s="385"/>
      <c r="AI7" s="378"/>
      <c r="AJ7" s="378"/>
      <c r="AK7" s="385"/>
      <c r="AL7" s="378"/>
      <c r="AM7" s="378"/>
      <c r="AN7" s="385"/>
      <c r="AO7" s="379">
        <v>125533.53972456999</v>
      </c>
      <c r="AP7" s="379">
        <v>120342.48068300002</v>
      </c>
      <c r="AQ7" s="386">
        <v>104907.50018282</v>
      </c>
    </row>
    <row r="8" spans="1:43" s="181" customFormat="1" ht="26.1" customHeight="1" x14ac:dyDescent="0.3">
      <c r="A8" s="377" t="s">
        <v>463</v>
      </c>
      <c r="B8" s="378">
        <v>22917.270412999998</v>
      </c>
      <c r="C8" s="378">
        <v>20871.988018240001</v>
      </c>
      <c r="D8" s="385">
        <v>20851.550610080001</v>
      </c>
      <c r="E8" s="378"/>
      <c r="F8" s="378"/>
      <c r="G8" s="385"/>
      <c r="H8" s="378"/>
      <c r="I8" s="378"/>
      <c r="J8" s="385"/>
      <c r="K8" s="378"/>
      <c r="L8" s="378"/>
      <c r="M8" s="385"/>
      <c r="N8" s="378">
        <v>2916.2445465099991</v>
      </c>
      <c r="O8" s="378">
        <v>2678.4278510499998</v>
      </c>
      <c r="P8" s="385">
        <v>2621.6277957799998</v>
      </c>
      <c r="Q8" s="378"/>
      <c r="R8" s="378"/>
      <c r="S8" s="385"/>
      <c r="T8" s="378"/>
      <c r="U8" s="378"/>
      <c r="V8" s="385"/>
      <c r="W8" s="378"/>
      <c r="X8" s="378"/>
      <c r="Y8" s="385"/>
      <c r="Z8" s="378"/>
      <c r="AA8" s="378"/>
      <c r="AB8" s="385"/>
      <c r="AC8" s="378"/>
      <c r="AD8" s="378"/>
      <c r="AE8" s="385"/>
      <c r="AF8" s="378"/>
      <c r="AG8" s="378"/>
      <c r="AH8" s="385"/>
      <c r="AI8" s="378"/>
      <c r="AJ8" s="378"/>
      <c r="AK8" s="385"/>
      <c r="AL8" s="378"/>
      <c r="AM8" s="378"/>
      <c r="AN8" s="385"/>
      <c r="AO8" s="379">
        <v>25833.514959509997</v>
      </c>
      <c r="AP8" s="379">
        <v>23550.415869290002</v>
      </c>
      <c r="AQ8" s="386">
        <v>23473.178405860002</v>
      </c>
    </row>
    <row r="9" spans="1:43" s="181" customFormat="1" ht="26.1" customHeight="1" x14ac:dyDescent="0.3">
      <c r="A9" s="377" t="s">
        <v>464</v>
      </c>
      <c r="B9" s="378">
        <v>7.7071290000000001</v>
      </c>
      <c r="C9" s="378">
        <v>0</v>
      </c>
      <c r="D9" s="385">
        <v>0</v>
      </c>
      <c r="E9" s="378"/>
      <c r="F9" s="378"/>
      <c r="G9" s="385"/>
      <c r="H9" s="378"/>
      <c r="I9" s="378"/>
      <c r="J9" s="385"/>
      <c r="K9" s="378"/>
      <c r="L9" s="378"/>
      <c r="M9" s="385"/>
      <c r="N9" s="378"/>
      <c r="O9" s="378"/>
      <c r="P9" s="385"/>
      <c r="Q9" s="378"/>
      <c r="R9" s="378"/>
      <c r="S9" s="385"/>
      <c r="T9" s="378"/>
      <c r="U9" s="378"/>
      <c r="V9" s="385"/>
      <c r="W9" s="378"/>
      <c r="X9" s="378"/>
      <c r="Y9" s="385"/>
      <c r="Z9" s="378"/>
      <c r="AA9" s="378"/>
      <c r="AB9" s="385"/>
      <c r="AC9" s="378">
        <v>22070.360230999999</v>
      </c>
      <c r="AD9" s="378">
        <v>21290.335399519998</v>
      </c>
      <c r="AE9" s="385">
        <v>19939.246061230002</v>
      </c>
      <c r="AF9" s="378"/>
      <c r="AG9" s="378"/>
      <c r="AH9" s="385"/>
      <c r="AI9" s="378"/>
      <c r="AJ9" s="378"/>
      <c r="AK9" s="385"/>
      <c r="AL9" s="378"/>
      <c r="AM9" s="378"/>
      <c r="AN9" s="385"/>
      <c r="AO9" s="379">
        <v>22078.067360000001</v>
      </c>
      <c r="AP9" s="379">
        <v>21290.335399519998</v>
      </c>
      <c r="AQ9" s="386">
        <v>19939.246061230002</v>
      </c>
    </row>
    <row r="10" spans="1:43" s="181" customFormat="1" ht="26.1" customHeight="1" x14ac:dyDescent="0.3">
      <c r="A10" s="377" t="s">
        <v>465</v>
      </c>
      <c r="B10" s="378">
        <v>520.77776722999999</v>
      </c>
      <c r="C10" s="378">
        <v>481.91912542</v>
      </c>
      <c r="D10" s="385">
        <v>373.76381862</v>
      </c>
      <c r="E10" s="378"/>
      <c r="F10" s="378"/>
      <c r="G10" s="385"/>
      <c r="H10" s="378"/>
      <c r="I10" s="378"/>
      <c r="J10" s="385"/>
      <c r="K10" s="378">
        <v>8620.417238</v>
      </c>
      <c r="L10" s="378">
        <v>7678.4143959600005</v>
      </c>
      <c r="M10" s="385">
        <v>7216.5569798099996</v>
      </c>
      <c r="N10" s="378"/>
      <c r="O10" s="378"/>
      <c r="P10" s="385"/>
      <c r="Q10" s="378"/>
      <c r="R10" s="378"/>
      <c r="S10" s="385"/>
      <c r="T10" s="378"/>
      <c r="U10" s="378"/>
      <c r="V10" s="385"/>
      <c r="W10" s="378"/>
      <c r="X10" s="378"/>
      <c r="Y10" s="385"/>
      <c r="Z10" s="378"/>
      <c r="AA10" s="378"/>
      <c r="AB10" s="385"/>
      <c r="AC10" s="378"/>
      <c r="AD10" s="378"/>
      <c r="AE10" s="385"/>
      <c r="AF10" s="378"/>
      <c r="AG10" s="378"/>
      <c r="AH10" s="385"/>
      <c r="AI10" s="378"/>
      <c r="AJ10" s="378"/>
      <c r="AK10" s="385"/>
      <c r="AL10" s="378"/>
      <c r="AM10" s="378"/>
      <c r="AN10" s="385"/>
      <c r="AO10" s="379">
        <v>9141.1950052299999</v>
      </c>
      <c r="AP10" s="379">
        <v>8160.333521380001</v>
      </c>
      <c r="AQ10" s="386">
        <v>7590.3207984299997</v>
      </c>
    </row>
    <row r="11" spans="1:43" s="181" customFormat="1" ht="26.1" customHeight="1" x14ac:dyDescent="0.3">
      <c r="A11" s="377" t="s">
        <v>466</v>
      </c>
      <c r="B11" s="378">
        <v>2428.6274520000002</v>
      </c>
      <c r="C11" s="378">
        <v>2222.5401770699996</v>
      </c>
      <c r="D11" s="385">
        <v>2181.3413322199999</v>
      </c>
      <c r="E11" s="378"/>
      <c r="F11" s="378"/>
      <c r="G11" s="385"/>
      <c r="H11" s="378"/>
      <c r="I11" s="378"/>
      <c r="J11" s="385"/>
      <c r="K11" s="378"/>
      <c r="L11" s="378"/>
      <c r="M11" s="385"/>
      <c r="N11" s="378"/>
      <c r="O11" s="378"/>
      <c r="P11" s="385"/>
      <c r="Q11" s="378"/>
      <c r="R11" s="378"/>
      <c r="S11" s="385"/>
      <c r="T11" s="378">
        <v>8352.7167449999997</v>
      </c>
      <c r="U11" s="378">
        <v>7936.5855833799988</v>
      </c>
      <c r="V11" s="385">
        <v>7463.288446419996</v>
      </c>
      <c r="W11" s="378"/>
      <c r="X11" s="378"/>
      <c r="Y11" s="385"/>
      <c r="Z11" s="378">
        <v>819.02667549</v>
      </c>
      <c r="AA11" s="378">
        <v>766.43365330999995</v>
      </c>
      <c r="AB11" s="385">
        <v>712.36319053</v>
      </c>
      <c r="AC11" s="378"/>
      <c r="AD11" s="378"/>
      <c r="AE11" s="385"/>
      <c r="AF11" s="378">
        <v>0</v>
      </c>
      <c r="AG11" s="378">
        <v>0</v>
      </c>
      <c r="AH11" s="385">
        <v>0</v>
      </c>
      <c r="AI11" s="378"/>
      <c r="AJ11" s="378"/>
      <c r="AK11" s="385"/>
      <c r="AL11" s="378"/>
      <c r="AM11" s="378"/>
      <c r="AN11" s="385"/>
      <c r="AO11" s="379">
        <v>11600.370872489999</v>
      </c>
      <c r="AP11" s="379">
        <v>10925.559413759998</v>
      </c>
      <c r="AQ11" s="386">
        <v>10356.992969169998</v>
      </c>
    </row>
    <row r="12" spans="1:43" s="181" customFormat="1" ht="26.1" customHeight="1" x14ac:dyDescent="0.3">
      <c r="A12" s="377" t="s">
        <v>467</v>
      </c>
      <c r="B12" s="378">
        <v>4727.1293400000004</v>
      </c>
      <c r="C12" s="378">
        <v>3162.4979925799998</v>
      </c>
      <c r="D12" s="385">
        <v>2232.5937528999998</v>
      </c>
      <c r="E12" s="378"/>
      <c r="F12" s="378"/>
      <c r="G12" s="385"/>
      <c r="H12" s="378"/>
      <c r="I12" s="378"/>
      <c r="J12" s="385"/>
      <c r="K12" s="378"/>
      <c r="L12" s="378"/>
      <c r="M12" s="385"/>
      <c r="N12" s="378"/>
      <c r="O12" s="378"/>
      <c r="P12" s="385"/>
      <c r="Q12" s="378"/>
      <c r="R12" s="378"/>
      <c r="S12" s="385"/>
      <c r="T12" s="378">
        <v>2408.1544509999999</v>
      </c>
      <c r="U12" s="378">
        <v>2210.0719610900005</v>
      </c>
      <c r="V12" s="385">
        <v>2063.2406780200008</v>
      </c>
      <c r="W12" s="378"/>
      <c r="X12" s="378"/>
      <c r="Y12" s="385"/>
      <c r="Z12" s="378"/>
      <c r="AA12" s="378"/>
      <c r="AB12" s="385"/>
      <c r="AC12" s="378"/>
      <c r="AD12" s="378"/>
      <c r="AE12" s="385"/>
      <c r="AF12" s="378">
        <v>0</v>
      </c>
      <c r="AG12" s="378">
        <v>0</v>
      </c>
      <c r="AH12" s="385">
        <v>0</v>
      </c>
      <c r="AI12" s="378"/>
      <c r="AJ12" s="378"/>
      <c r="AK12" s="385"/>
      <c r="AL12" s="378"/>
      <c r="AM12" s="378"/>
      <c r="AN12" s="385"/>
      <c r="AO12" s="379">
        <v>7135.2837909999998</v>
      </c>
      <c r="AP12" s="379">
        <v>5372.5699536700004</v>
      </c>
      <c r="AQ12" s="386">
        <v>4295.8344309200011</v>
      </c>
    </row>
    <row r="13" spans="1:43" s="181" customFormat="1" ht="26.1" customHeight="1" x14ac:dyDescent="0.3">
      <c r="A13" s="377" t="s">
        <v>468</v>
      </c>
      <c r="B13" s="378">
        <v>0</v>
      </c>
      <c r="C13" s="378">
        <v>0</v>
      </c>
      <c r="D13" s="385">
        <v>0</v>
      </c>
      <c r="E13" s="378"/>
      <c r="F13" s="378"/>
      <c r="G13" s="385"/>
      <c r="H13" s="378"/>
      <c r="I13" s="378"/>
      <c r="J13" s="385"/>
      <c r="K13" s="378"/>
      <c r="L13" s="378"/>
      <c r="M13" s="385"/>
      <c r="N13" s="378"/>
      <c r="O13" s="378"/>
      <c r="P13" s="385"/>
      <c r="Q13" s="378"/>
      <c r="R13" s="378"/>
      <c r="S13" s="385"/>
      <c r="T13" s="378"/>
      <c r="U13" s="378"/>
      <c r="V13" s="385"/>
      <c r="W13" s="378"/>
      <c r="X13" s="378"/>
      <c r="Y13" s="385"/>
      <c r="Z13" s="378"/>
      <c r="AA13" s="378"/>
      <c r="AB13" s="385"/>
      <c r="AC13" s="378"/>
      <c r="AD13" s="378"/>
      <c r="AE13" s="385"/>
      <c r="AF13" s="378">
        <v>1143.2453725599999</v>
      </c>
      <c r="AG13" s="378">
        <v>895.35174302999997</v>
      </c>
      <c r="AH13" s="385">
        <v>641.38745601999995</v>
      </c>
      <c r="AI13" s="378"/>
      <c r="AJ13" s="378"/>
      <c r="AK13" s="385"/>
      <c r="AL13" s="378"/>
      <c r="AM13" s="378"/>
      <c r="AN13" s="385"/>
      <c r="AO13" s="379">
        <v>1143.2453725599999</v>
      </c>
      <c r="AP13" s="379">
        <v>895.35174302999997</v>
      </c>
      <c r="AQ13" s="386">
        <v>641.38745601999995</v>
      </c>
    </row>
    <row r="14" spans="1:43" s="181" customFormat="1" ht="26.1" customHeight="1" x14ac:dyDescent="0.3">
      <c r="A14" s="377" t="s">
        <v>469</v>
      </c>
      <c r="B14" s="378"/>
      <c r="C14" s="378"/>
      <c r="D14" s="385"/>
      <c r="E14" s="378">
        <v>762.00313391999998</v>
      </c>
      <c r="F14" s="378">
        <v>566.21962582000003</v>
      </c>
      <c r="G14" s="385">
        <v>271.97127689000013</v>
      </c>
      <c r="H14" s="378"/>
      <c r="I14" s="378"/>
      <c r="J14" s="385"/>
      <c r="K14" s="378"/>
      <c r="L14" s="378"/>
      <c r="M14" s="385"/>
      <c r="N14" s="378"/>
      <c r="O14" s="378"/>
      <c r="P14" s="385"/>
      <c r="Q14" s="378"/>
      <c r="R14" s="378"/>
      <c r="S14" s="385"/>
      <c r="T14" s="378"/>
      <c r="U14" s="378"/>
      <c r="V14" s="385"/>
      <c r="W14" s="378"/>
      <c r="X14" s="378"/>
      <c r="Y14" s="385"/>
      <c r="Z14" s="378"/>
      <c r="AA14" s="378"/>
      <c r="AB14" s="385"/>
      <c r="AC14" s="378"/>
      <c r="AD14" s="378"/>
      <c r="AE14" s="385"/>
      <c r="AF14" s="378"/>
      <c r="AG14" s="378"/>
      <c r="AH14" s="385"/>
      <c r="AI14" s="378"/>
      <c r="AJ14" s="378"/>
      <c r="AK14" s="385"/>
      <c r="AL14" s="378"/>
      <c r="AM14" s="378"/>
      <c r="AN14" s="385"/>
      <c r="AO14" s="379">
        <v>762.00313391999998</v>
      </c>
      <c r="AP14" s="379">
        <v>566.21962582000003</v>
      </c>
      <c r="AQ14" s="386">
        <v>271.97127689000013</v>
      </c>
    </row>
    <row r="15" spans="1:43" s="181" customFormat="1" ht="26.1" customHeight="1" x14ac:dyDescent="0.3">
      <c r="A15" s="377" t="s">
        <v>470</v>
      </c>
      <c r="B15" s="378">
        <v>15903.113552000001</v>
      </c>
      <c r="C15" s="378">
        <v>15365.81451479</v>
      </c>
      <c r="D15" s="385">
        <v>15046.37280558</v>
      </c>
      <c r="E15" s="378">
        <v>7550.8215590300006</v>
      </c>
      <c r="F15" s="378">
        <v>6657.7678799000005</v>
      </c>
      <c r="G15" s="385">
        <v>4887.5412045000003</v>
      </c>
      <c r="H15" s="378"/>
      <c r="I15" s="378"/>
      <c r="J15" s="385"/>
      <c r="K15" s="378"/>
      <c r="L15" s="378"/>
      <c r="M15" s="385"/>
      <c r="N15" s="378"/>
      <c r="O15" s="378"/>
      <c r="P15" s="385"/>
      <c r="Q15" s="378"/>
      <c r="R15" s="378"/>
      <c r="S15" s="385"/>
      <c r="T15" s="378"/>
      <c r="U15" s="378"/>
      <c r="V15" s="385"/>
      <c r="W15" s="378"/>
      <c r="X15" s="378"/>
      <c r="Y15" s="385"/>
      <c r="Z15" s="378"/>
      <c r="AA15" s="378"/>
      <c r="AB15" s="385"/>
      <c r="AC15" s="378"/>
      <c r="AD15" s="378"/>
      <c r="AE15" s="385"/>
      <c r="AF15" s="378"/>
      <c r="AG15" s="378"/>
      <c r="AH15" s="385"/>
      <c r="AI15" s="378"/>
      <c r="AJ15" s="378"/>
      <c r="AK15" s="385"/>
      <c r="AL15" s="378"/>
      <c r="AM15" s="378"/>
      <c r="AN15" s="385"/>
      <c r="AO15" s="379">
        <v>23453.935111029998</v>
      </c>
      <c r="AP15" s="379">
        <v>22023.582394690002</v>
      </c>
      <c r="AQ15" s="386">
        <v>19933.914010080003</v>
      </c>
    </row>
    <row r="16" spans="1:43" s="181" customFormat="1" ht="26.1" customHeight="1" x14ac:dyDescent="0.3">
      <c r="A16" s="377" t="s">
        <v>471</v>
      </c>
      <c r="B16" s="378"/>
      <c r="C16" s="378"/>
      <c r="D16" s="385"/>
      <c r="E16" s="378">
        <v>57.09884392</v>
      </c>
      <c r="F16" s="378">
        <v>28.261989580000005</v>
      </c>
      <c r="G16" s="385">
        <v>17.084777750000001</v>
      </c>
      <c r="H16" s="378"/>
      <c r="I16" s="378"/>
      <c r="J16" s="385"/>
      <c r="K16" s="378"/>
      <c r="L16" s="378"/>
      <c r="M16" s="385"/>
      <c r="N16" s="378"/>
      <c r="O16" s="378"/>
      <c r="P16" s="385"/>
      <c r="Q16" s="378"/>
      <c r="R16" s="378"/>
      <c r="S16" s="385"/>
      <c r="T16" s="378"/>
      <c r="U16" s="378"/>
      <c r="V16" s="385"/>
      <c r="W16" s="378"/>
      <c r="X16" s="378"/>
      <c r="Y16" s="385"/>
      <c r="Z16" s="378"/>
      <c r="AA16" s="378"/>
      <c r="AB16" s="385"/>
      <c r="AC16" s="378"/>
      <c r="AD16" s="378"/>
      <c r="AE16" s="385"/>
      <c r="AF16" s="378"/>
      <c r="AG16" s="378"/>
      <c r="AH16" s="385"/>
      <c r="AI16" s="378"/>
      <c r="AJ16" s="378"/>
      <c r="AK16" s="385"/>
      <c r="AL16" s="378"/>
      <c r="AM16" s="378"/>
      <c r="AN16" s="385"/>
      <c r="AO16" s="379">
        <v>57.09884392</v>
      </c>
      <c r="AP16" s="379">
        <v>28.261989580000005</v>
      </c>
      <c r="AQ16" s="386">
        <v>17.084777750000001</v>
      </c>
    </row>
    <row r="17" spans="1:43" s="181" customFormat="1" ht="31.2" x14ac:dyDescent="0.3">
      <c r="A17" s="377" t="s">
        <v>563</v>
      </c>
      <c r="B17" s="378">
        <v>5373.0271329999996</v>
      </c>
      <c r="C17" s="378">
        <v>4380.2506073300001</v>
      </c>
      <c r="D17" s="385">
        <v>3636.4848269200002</v>
      </c>
      <c r="E17" s="378"/>
      <c r="F17" s="378"/>
      <c r="G17" s="385"/>
      <c r="H17" s="378"/>
      <c r="I17" s="378"/>
      <c r="J17" s="385"/>
      <c r="K17" s="378"/>
      <c r="L17" s="378"/>
      <c r="M17" s="385"/>
      <c r="N17" s="378"/>
      <c r="O17" s="378"/>
      <c r="P17" s="385"/>
      <c r="Q17" s="378"/>
      <c r="R17" s="378"/>
      <c r="S17" s="385"/>
      <c r="T17" s="378"/>
      <c r="U17" s="378"/>
      <c r="V17" s="385"/>
      <c r="W17" s="378"/>
      <c r="X17" s="378"/>
      <c r="Y17" s="385"/>
      <c r="Z17" s="378">
        <v>8392.222519949999</v>
      </c>
      <c r="AA17" s="378">
        <v>6971.523923140001</v>
      </c>
      <c r="AB17" s="385">
        <v>6013.8925676300032</v>
      </c>
      <c r="AC17" s="378"/>
      <c r="AD17" s="378"/>
      <c r="AE17" s="385"/>
      <c r="AF17" s="378"/>
      <c r="AG17" s="378"/>
      <c r="AH17" s="385"/>
      <c r="AI17" s="378"/>
      <c r="AJ17" s="378"/>
      <c r="AK17" s="385"/>
      <c r="AL17" s="378"/>
      <c r="AM17" s="378"/>
      <c r="AN17" s="385"/>
      <c r="AO17" s="379">
        <v>13765.24965295</v>
      </c>
      <c r="AP17" s="379">
        <v>11351.774530470002</v>
      </c>
      <c r="AQ17" s="386">
        <v>9650.3773945500034</v>
      </c>
    </row>
    <row r="18" spans="1:43" s="181" customFormat="1" ht="26.1" customHeight="1" x14ac:dyDescent="0.3">
      <c r="A18" s="377" t="s">
        <v>472</v>
      </c>
      <c r="B18" s="378">
        <v>430</v>
      </c>
      <c r="C18" s="378">
        <v>247.9150951</v>
      </c>
      <c r="D18" s="385">
        <v>5</v>
      </c>
      <c r="E18" s="378"/>
      <c r="F18" s="378"/>
      <c r="G18" s="385"/>
      <c r="H18" s="378"/>
      <c r="I18" s="378"/>
      <c r="J18" s="385"/>
      <c r="K18" s="378"/>
      <c r="L18" s="378"/>
      <c r="M18" s="385"/>
      <c r="N18" s="378"/>
      <c r="O18" s="378"/>
      <c r="P18" s="385"/>
      <c r="Q18" s="378"/>
      <c r="R18" s="378"/>
      <c r="S18" s="385"/>
      <c r="T18" s="378"/>
      <c r="U18" s="378"/>
      <c r="V18" s="385"/>
      <c r="W18" s="378"/>
      <c r="X18" s="378"/>
      <c r="Y18" s="385"/>
      <c r="Z18" s="378">
        <v>5068.4030557899987</v>
      </c>
      <c r="AA18" s="378">
        <v>2421.0036193999999</v>
      </c>
      <c r="AB18" s="385">
        <v>1082.37012695</v>
      </c>
      <c r="AC18" s="378"/>
      <c r="AD18" s="378"/>
      <c r="AE18" s="385"/>
      <c r="AF18" s="378"/>
      <c r="AG18" s="378"/>
      <c r="AH18" s="385"/>
      <c r="AI18" s="378"/>
      <c r="AJ18" s="378"/>
      <c r="AK18" s="385"/>
      <c r="AL18" s="378"/>
      <c r="AM18" s="378"/>
      <c r="AN18" s="385"/>
      <c r="AO18" s="379">
        <v>5498.4030557899987</v>
      </c>
      <c r="AP18" s="379">
        <v>2668.9187145000001</v>
      </c>
      <c r="AQ18" s="386">
        <v>1087.37012695</v>
      </c>
    </row>
    <row r="19" spans="1:43" s="181" customFormat="1" ht="26.1" customHeight="1" x14ac:dyDescent="0.3">
      <c r="A19" s="377" t="s">
        <v>473</v>
      </c>
      <c r="B19" s="378">
        <v>662.93067399999995</v>
      </c>
      <c r="C19" s="378">
        <v>633.58751990999997</v>
      </c>
      <c r="D19" s="385">
        <v>574.06532007999988</v>
      </c>
      <c r="E19" s="378">
        <v>215.78570601999999</v>
      </c>
      <c r="F19" s="378">
        <v>145.64503548000002</v>
      </c>
      <c r="G19" s="385">
        <v>79.755637580000027</v>
      </c>
      <c r="H19" s="378"/>
      <c r="I19" s="378"/>
      <c r="J19" s="385"/>
      <c r="K19" s="378"/>
      <c r="L19" s="378"/>
      <c r="M19" s="385"/>
      <c r="N19" s="378"/>
      <c r="O19" s="378"/>
      <c r="P19" s="385"/>
      <c r="Q19" s="378"/>
      <c r="R19" s="378"/>
      <c r="S19" s="385"/>
      <c r="T19" s="378"/>
      <c r="U19" s="378"/>
      <c r="V19" s="385"/>
      <c r="W19" s="378"/>
      <c r="X19" s="378"/>
      <c r="Y19" s="385"/>
      <c r="Z19" s="378"/>
      <c r="AA19" s="378"/>
      <c r="AB19" s="385"/>
      <c r="AC19" s="378"/>
      <c r="AD19" s="378"/>
      <c r="AE19" s="385"/>
      <c r="AF19" s="378"/>
      <c r="AG19" s="378"/>
      <c r="AH19" s="385"/>
      <c r="AI19" s="378"/>
      <c r="AJ19" s="378"/>
      <c r="AK19" s="385"/>
      <c r="AL19" s="378"/>
      <c r="AM19" s="378"/>
      <c r="AN19" s="385"/>
      <c r="AO19" s="379">
        <v>878.71638001999997</v>
      </c>
      <c r="AP19" s="379">
        <v>779.23255539000013</v>
      </c>
      <c r="AQ19" s="386">
        <v>653.82095766000009</v>
      </c>
    </row>
    <row r="20" spans="1:43" s="181" customFormat="1" ht="31.2" x14ac:dyDescent="0.3">
      <c r="A20" s="377" t="s">
        <v>474</v>
      </c>
      <c r="B20" s="378"/>
      <c r="C20" s="378"/>
      <c r="D20" s="385"/>
      <c r="E20" s="378">
        <v>282.71829387000002</v>
      </c>
      <c r="F20" s="378">
        <v>219.86601084000006</v>
      </c>
      <c r="G20" s="385">
        <v>182.46007412000003</v>
      </c>
      <c r="H20" s="378"/>
      <c r="I20" s="378"/>
      <c r="J20" s="385"/>
      <c r="K20" s="378"/>
      <c r="L20" s="378"/>
      <c r="M20" s="385"/>
      <c r="N20" s="378"/>
      <c r="O20" s="378"/>
      <c r="P20" s="385"/>
      <c r="Q20" s="378"/>
      <c r="R20" s="378"/>
      <c r="S20" s="385"/>
      <c r="T20" s="378"/>
      <c r="U20" s="378"/>
      <c r="V20" s="385"/>
      <c r="W20" s="378"/>
      <c r="X20" s="378"/>
      <c r="Y20" s="385"/>
      <c r="Z20" s="378"/>
      <c r="AA20" s="378"/>
      <c r="AB20" s="385"/>
      <c r="AC20" s="378"/>
      <c r="AD20" s="378"/>
      <c r="AE20" s="385"/>
      <c r="AF20" s="378"/>
      <c r="AG20" s="378"/>
      <c r="AH20" s="385"/>
      <c r="AI20" s="378"/>
      <c r="AJ20" s="378"/>
      <c r="AK20" s="385"/>
      <c r="AL20" s="378"/>
      <c r="AM20" s="378"/>
      <c r="AN20" s="385"/>
      <c r="AO20" s="379">
        <v>282.71829387000002</v>
      </c>
      <c r="AP20" s="379">
        <v>219.86601084000006</v>
      </c>
      <c r="AQ20" s="386">
        <v>182.46007412000003</v>
      </c>
    </row>
    <row r="21" spans="1:43" s="181" customFormat="1" ht="26.1" customHeight="1" x14ac:dyDescent="0.3">
      <c r="A21" s="377" t="s">
        <v>475</v>
      </c>
      <c r="B21" s="378">
        <v>187.295368</v>
      </c>
      <c r="C21" s="378">
        <v>176.380852</v>
      </c>
      <c r="D21" s="385">
        <v>96.480851999999999</v>
      </c>
      <c r="E21" s="378">
        <v>9.3591569299999993</v>
      </c>
      <c r="F21" s="378">
        <v>9.100664440000001</v>
      </c>
      <c r="G21" s="385">
        <v>7.1123798400000009</v>
      </c>
      <c r="H21" s="378"/>
      <c r="I21" s="378"/>
      <c r="J21" s="385"/>
      <c r="K21" s="378"/>
      <c r="L21" s="378"/>
      <c r="M21" s="385"/>
      <c r="N21" s="378"/>
      <c r="O21" s="378"/>
      <c r="P21" s="385"/>
      <c r="Q21" s="378">
        <v>2661.0091141100002</v>
      </c>
      <c r="R21" s="378">
        <v>2465.2427651100002</v>
      </c>
      <c r="S21" s="385">
        <v>2170.8299773000003</v>
      </c>
      <c r="T21" s="378"/>
      <c r="U21" s="378"/>
      <c r="V21" s="385"/>
      <c r="W21" s="378">
        <v>80.841931000000002</v>
      </c>
      <c r="X21" s="378">
        <v>80.796284479999997</v>
      </c>
      <c r="Y21" s="385">
        <v>80.786284480000006</v>
      </c>
      <c r="Z21" s="378"/>
      <c r="AA21" s="378"/>
      <c r="AB21" s="385"/>
      <c r="AC21" s="378"/>
      <c r="AD21" s="378"/>
      <c r="AE21" s="385"/>
      <c r="AF21" s="378"/>
      <c r="AG21" s="378"/>
      <c r="AH21" s="385"/>
      <c r="AI21" s="378">
        <v>24.691346060000001</v>
      </c>
      <c r="AJ21" s="378">
        <v>21.058582999999999</v>
      </c>
      <c r="AK21" s="385">
        <v>20.961431109999999</v>
      </c>
      <c r="AL21" s="378">
        <v>424.37549611000003</v>
      </c>
      <c r="AM21" s="378">
        <v>366.79898478999991</v>
      </c>
      <c r="AN21" s="385">
        <v>236.89260015000005</v>
      </c>
      <c r="AO21" s="379">
        <v>3387.57241221</v>
      </c>
      <c r="AP21" s="379">
        <v>3119.3781338200001</v>
      </c>
      <c r="AQ21" s="386">
        <v>2613.0635248799999</v>
      </c>
    </row>
    <row r="22" spans="1:43" s="181" customFormat="1" ht="31.5" customHeight="1" x14ac:dyDescent="0.3">
      <c r="A22" s="377" t="s">
        <v>476</v>
      </c>
      <c r="B22" s="378">
        <v>25.898893999999999</v>
      </c>
      <c r="C22" s="378">
        <v>1.9312008300000001</v>
      </c>
      <c r="D22" s="385">
        <v>0</v>
      </c>
      <c r="E22" s="378"/>
      <c r="F22" s="378"/>
      <c r="G22" s="385"/>
      <c r="H22" s="378"/>
      <c r="I22" s="378"/>
      <c r="J22" s="385"/>
      <c r="K22" s="378"/>
      <c r="L22" s="378"/>
      <c r="M22" s="385"/>
      <c r="N22" s="378"/>
      <c r="O22" s="378"/>
      <c r="P22" s="385"/>
      <c r="Q22" s="378"/>
      <c r="R22" s="378"/>
      <c r="S22" s="385"/>
      <c r="T22" s="378"/>
      <c r="U22" s="378"/>
      <c r="V22" s="385"/>
      <c r="W22" s="378">
        <v>1336.56868749</v>
      </c>
      <c r="X22" s="378">
        <v>992.97962777999999</v>
      </c>
      <c r="Y22" s="385">
        <v>394.12930483999997</v>
      </c>
      <c r="Z22" s="378"/>
      <c r="AA22" s="378"/>
      <c r="AB22" s="385"/>
      <c r="AC22" s="378">
        <v>504.060517</v>
      </c>
      <c r="AD22" s="378">
        <v>457.15831181000004</v>
      </c>
      <c r="AE22" s="385">
        <v>442.30531241000011</v>
      </c>
      <c r="AF22" s="378">
        <v>0</v>
      </c>
      <c r="AG22" s="378">
        <v>0</v>
      </c>
      <c r="AH22" s="385">
        <v>0</v>
      </c>
      <c r="AI22" s="378"/>
      <c r="AJ22" s="378"/>
      <c r="AK22" s="385"/>
      <c r="AL22" s="378"/>
      <c r="AM22" s="378"/>
      <c r="AN22" s="385"/>
      <c r="AO22" s="379">
        <v>1866.52809849</v>
      </c>
      <c r="AP22" s="379">
        <v>1452.0691404200004</v>
      </c>
      <c r="AQ22" s="386">
        <v>836.43461724999997</v>
      </c>
    </row>
    <row r="23" spans="1:43" s="181" customFormat="1" ht="26.1" customHeight="1" x14ac:dyDescent="0.3">
      <c r="A23" s="377" t="s">
        <v>477</v>
      </c>
      <c r="B23" s="378">
        <v>0</v>
      </c>
      <c r="C23" s="378">
        <v>0</v>
      </c>
      <c r="D23" s="385">
        <v>0</v>
      </c>
      <c r="E23" s="378"/>
      <c r="F23" s="378"/>
      <c r="G23" s="385"/>
      <c r="H23" s="378"/>
      <c r="I23" s="378"/>
      <c r="J23" s="385"/>
      <c r="K23" s="378"/>
      <c r="L23" s="378"/>
      <c r="M23" s="385"/>
      <c r="N23" s="378"/>
      <c r="O23" s="378"/>
      <c r="P23" s="385"/>
      <c r="Q23" s="378"/>
      <c r="R23" s="378"/>
      <c r="S23" s="385"/>
      <c r="T23" s="378"/>
      <c r="U23" s="378"/>
      <c r="V23" s="385"/>
      <c r="W23" s="378"/>
      <c r="X23" s="378"/>
      <c r="Y23" s="385"/>
      <c r="Z23" s="378">
        <v>397.46885656000001</v>
      </c>
      <c r="AA23" s="378">
        <v>338.76592695000005</v>
      </c>
      <c r="AB23" s="385">
        <v>271.19514023999994</v>
      </c>
      <c r="AC23" s="378"/>
      <c r="AD23" s="378"/>
      <c r="AE23" s="385"/>
      <c r="AF23" s="378"/>
      <c r="AG23" s="378"/>
      <c r="AH23" s="385"/>
      <c r="AI23" s="378"/>
      <c r="AJ23" s="378"/>
      <c r="AK23" s="385"/>
      <c r="AL23" s="378"/>
      <c r="AM23" s="378"/>
      <c r="AN23" s="385"/>
      <c r="AO23" s="379">
        <v>397.46885656000001</v>
      </c>
      <c r="AP23" s="379">
        <v>338.76592695000005</v>
      </c>
      <c r="AQ23" s="386">
        <v>271.19514023999994</v>
      </c>
    </row>
    <row r="24" spans="1:43" s="181" customFormat="1" ht="26.1" customHeight="1" x14ac:dyDescent="0.3">
      <c r="A24" s="377" t="s">
        <v>478</v>
      </c>
      <c r="B24" s="378"/>
      <c r="C24" s="378"/>
      <c r="D24" s="385"/>
      <c r="E24" s="378"/>
      <c r="F24" s="378"/>
      <c r="G24" s="385"/>
      <c r="H24" s="378"/>
      <c r="I24" s="378"/>
      <c r="J24" s="385"/>
      <c r="K24" s="378"/>
      <c r="L24" s="378"/>
      <c r="M24" s="385"/>
      <c r="N24" s="378"/>
      <c r="O24" s="378"/>
      <c r="P24" s="385"/>
      <c r="Q24" s="378"/>
      <c r="R24" s="378"/>
      <c r="S24" s="385"/>
      <c r="T24" s="378"/>
      <c r="U24" s="378"/>
      <c r="V24" s="385"/>
      <c r="W24" s="378"/>
      <c r="X24" s="378"/>
      <c r="Y24" s="385"/>
      <c r="Z24" s="378"/>
      <c r="AA24" s="378"/>
      <c r="AB24" s="385"/>
      <c r="AC24" s="378"/>
      <c r="AD24" s="378"/>
      <c r="AE24" s="385"/>
      <c r="AF24" s="378"/>
      <c r="AG24" s="378"/>
      <c r="AH24" s="385"/>
      <c r="AI24" s="378"/>
      <c r="AJ24" s="378"/>
      <c r="AK24" s="385"/>
      <c r="AL24" s="378">
        <v>2453.42280639</v>
      </c>
      <c r="AM24" s="378">
        <v>1193.88344312</v>
      </c>
      <c r="AN24" s="385">
        <v>808.63358708999965</v>
      </c>
      <c r="AO24" s="379">
        <v>2453.42280639</v>
      </c>
      <c r="AP24" s="379">
        <v>1193.88344312</v>
      </c>
      <c r="AQ24" s="386">
        <v>808.63358708999965</v>
      </c>
    </row>
    <row r="25" spans="1:43" s="181" customFormat="1" ht="31.2" x14ac:dyDescent="0.3">
      <c r="A25" s="377" t="s">
        <v>479</v>
      </c>
      <c r="B25" s="378"/>
      <c r="C25" s="378"/>
      <c r="D25" s="385"/>
      <c r="E25" s="378"/>
      <c r="F25" s="378"/>
      <c r="G25" s="385"/>
      <c r="H25" s="378"/>
      <c r="I25" s="378"/>
      <c r="J25" s="385"/>
      <c r="K25" s="378"/>
      <c r="L25" s="378"/>
      <c r="M25" s="385"/>
      <c r="N25" s="378"/>
      <c r="O25" s="378"/>
      <c r="P25" s="385"/>
      <c r="Q25" s="378"/>
      <c r="R25" s="378"/>
      <c r="S25" s="385"/>
      <c r="T25" s="378"/>
      <c r="U25" s="378"/>
      <c r="V25" s="385"/>
      <c r="W25" s="378"/>
      <c r="X25" s="378"/>
      <c r="Y25" s="385"/>
      <c r="Z25" s="378"/>
      <c r="AA25" s="378"/>
      <c r="AB25" s="385"/>
      <c r="AC25" s="378"/>
      <c r="AD25" s="378"/>
      <c r="AE25" s="385"/>
      <c r="AF25" s="378"/>
      <c r="AG25" s="378"/>
      <c r="AH25" s="385"/>
      <c r="AI25" s="378">
        <v>2691.6984209100006</v>
      </c>
      <c r="AJ25" s="378">
        <v>2178.2641024400009</v>
      </c>
      <c r="AK25" s="385">
        <v>1729.44077077</v>
      </c>
      <c r="AL25" s="378"/>
      <c r="AM25" s="378"/>
      <c r="AN25" s="385"/>
      <c r="AO25" s="379">
        <v>2691.6984209100006</v>
      </c>
      <c r="AP25" s="379">
        <v>2178.2641024400009</v>
      </c>
      <c r="AQ25" s="386">
        <v>1729.44077077</v>
      </c>
    </row>
    <row r="26" spans="1:43" s="181" customFormat="1" ht="26.1" customHeight="1" x14ac:dyDescent="0.3">
      <c r="A26" s="377" t="s">
        <v>480</v>
      </c>
      <c r="B26" s="378"/>
      <c r="C26" s="378"/>
      <c r="D26" s="385"/>
      <c r="E26" s="378"/>
      <c r="F26" s="378"/>
      <c r="G26" s="385"/>
      <c r="H26" s="378"/>
      <c r="I26" s="378"/>
      <c r="J26" s="385"/>
      <c r="K26" s="378"/>
      <c r="L26" s="378"/>
      <c r="M26" s="385"/>
      <c r="N26" s="378"/>
      <c r="O26" s="378"/>
      <c r="P26" s="385"/>
      <c r="Q26" s="378">
        <v>47623.582664819995</v>
      </c>
      <c r="R26" s="378">
        <v>45749.709630449994</v>
      </c>
      <c r="S26" s="385">
        <v>44918.545171719976</v>
      </c>
      <c r="T26" s="378"/>
      <c r="U26" s="378"/>
      <c r="V26" s="385"/>
      <c r="W26" s="378"/>
      <c r="X26" s="378"/>
      <c r="Y26" s="385"/>
      <c r="Z26" s="378"/>
      <c r="AA26" s="378"/>
      <c r="AB26" s="385"/>
      <c r="AC26" s="378"/>
      <c r="AD26" s="378"/>
      <c r="AE26" s="385"/>
      <c r="AF26" s="378"/>
      <c r="AG26" s="378"/>
      <c r="AH26" s="385"/>
      <c r="AI26" s="378"/>
      <c r="AJ26" s="378"/>
      <c r="AK26" s="385"/>
      <c r="AL26" s="378"/>
      <c r="AM26" s="378"/>
      <c r="AN26" s="385"/>
      <c r="AO26" s="379">
        <v>47623.582664819995</v>
      </c>
      <c r="AP26" s="379">
        <v>45749.709630449994</v>
      </c>
      <c r="AQ26" s="386">
        <v>44918.545171719976</v>
      </c>
    </row>
    <row r="27" spans="1:43" s="181" customFormat="1" ht="36.75" customHeight="1" x14ac:dyDescent="0.3">
      <c r="A27" s="377" t="s">
        <v>564</v>
      </c>
      <c r="B27" s="378"/>
      <c r="C27" s="378"/>
      <c r="D27" s="385"/>
      <c r="E27" s="378"/>
      <c r="F27" s="378"/>
      <c r="G27" s="385"/>
      <c r="H27" s="378"/>
      <c r="I27" s="378"/>
      <c r="J27" s="385"/>
      <c r="K27" s="378"/>
      <c r="L27" s="378"/>
      <c r="M27" s="385"/>
      <c r="N27" s="378"/>
      <c r="O27" s="378"/>
      <c r="P27" s="385"/>
      <c r="Q27" s="378">
        <v>8078.3812836300003</v>
      </c>
      <c r="R27" s="378">
        <v>7856.6462082099979</v>
      </c>
      <c r="S27" s="385">
        <v>7286.3416473799998</v>
      </c>
      <c r="T27" s="378"/>
      <c r="U27" s="378"/>
      <c r="V27" s="385"/>
      <c r="W27" s="378"/>
      <c r="X27" s="378"/>
      <c r="Y27" s="385"/>
      <c r="Z27" s="378"/>
      <c r="AA27" s="378"/>
      <c r="AB27" s="385"/>
      <c r="AC27" s="378"/>
      <c r="AD27" s="378"/>
      <c r="AE27" s="385"/>
      <c r="AF27" s="378"/>
      <c r="AG27" s="378"/>
      <c r="AH27" s="385"/>
      <c r="AI27" s="378"/>
      <c r="AJ27" s="378"/>
      <c r="AK27" s="385"/>
      <c r="AL27" s="378"/>
      <c r="AM27" s="378"/>
      <c r="AN27" s="385"/>
      <c r="AO27" s="379">
        <v>8078.3812836300003</v>
      </c>
      <c r="AP27" s="379">
        <v>7856.6462082099979</v>
      </c>
      <c r="AQ27" s="386">
        <v>7286.3416473799998</v>
      </c>
    </row>
    <row r="28" spans="1:43" s="181" customFormat="1" ht="26.1" customHeight="1" x14ac:dyDescent="0.3">
      <c r="A28" s="377" t="s">
        <v>481</v>
      </c>
      <c r="B28" s="378">
        <v>1483.0022528699999</v>
      </c>
      <c r="C28" s="378">
        <v>1263.8938808199998</v>
      </c>
      <c r="D28" s="385">
        <v>1141.4841311100001</v>
      </c>
      <c r="E28" s="378"/>
      <c r="F28" s="378"/>
      <c r="G28" s="385"/>
      <c r="H28" s="378">
        <v>31365.93375964</v>
      </c>
      <c r="I28" s="378">
        <v>30054.486588620002</v>
      </c>
      <c r="J28" s="385">
        <v>28864.017606410001</v>
      </c>
      <c r="K28" s="378"/>
      <c r="L28" s="378"/>
      <c r="M28" s="385"/>
      <c r="N28" s="378"/>
      <c r="O28" s="378"/>
      <c r="P28" s="385"/>
      <c r="Q28" s="378"/>
      <c r="R28" s="378"/>
      <c r="S28" s="385"/>
      <c r="T28" s="378"/>
      <c r="U28" s="378"/>
      <c r="V28" s="385"/>
      <c r="W28" s="378"/>
      <c r="X28" s="378"/>
      <c r="Y28" s="385"/>
      <c r="Z28" s="378"/>
      <c r="AA28" s="378"/>
      <c r="AB28" s="385"/>
      <c r="AC28" s="378"/>
      <c r="AD28" s="378"/>
      <c r="AE28" s="385"/>
      <c r="AF28" s="378"/>
      <c r="AG28" s="378"/>
      <c r="AH28" s="385"/>
      <c r="AI28" s="378"/>
      <c r="AJ28" s="378"/>
      <c r="AK28" s="385"/>
      <c r="AL28" s="378"/>
      <c r="AM28" s="378"/>
      <c r="AN28" s="385"/>
      <c r="AO28" s="379">
        <v>32848.936012509999</v>
      </c>
      <c r="AP28" s="379">
        <v>31318.380469440006</v>
      </c>
      <c r="AQ28" s="386">
        <v>30005.50173752</v>
      </c>
    </row>
    <row r="29" spans="1:43" s="181" customFormat="1" ht="26.1" customHeight="1" x14ac:dyDescent="0.3">
      <c r="A29" s="377" t="s">
        <v>482</v>
      </c>
      <c r="B29" s="378">
        <v>11537.000413</v>
      </c>
      <c r="C29" s="378">
        <v>11472.302994600001</v>
      </c>
      <c r="D29" s="385">
        <v>11472.302994600001</v>
      </c>
      <c r="E29" s="378"/>
      <c r="F29" s="378"/>
      <c r="G29" s="385"/>
      <c r="H29" s="378">
        <v>80870.971097000001</v>
      </c>
      <c r="I29" s="378">
        <v>75480.313040460009</v>
      </c>
      <c r="J29" s="385">
        <v>68263.461192439994</v>
      </c>
      <c r="K29" s="378"/>
      <c r="L29" s="378"/>
      <c r="M29" s="385"/>
      <c r="N29" s="378"/>
      <c r="O29" s="378"/>
      <c r="P29" s="385"/>
      <c r="Q29" s="378"/>
      <c r="R29" s="378"/>
      <c r="S29" s="385"/>
      <c r="T29" s="378"/>
      <c r="U29" s="378"/>
      <c r="V29" s="385"/>
      <c r="W29" s="378"/>
      <c r="X29" s="378"/>
      <c r="Y29" s="385"/>
      <c r="Z29" s="378"/>
      <c r="AA29" s="378"/>
      <c r="AB29" s="385"/>
      <c r="AC29" s="378"/>
      <c r="AD29" s="378"/>
      <c r="AE29" s="385"/>
      <c r="AF29" s="378"/>
      <c r="AG29" s="378"/>
      <c r="AH29" s="385"/>
      <c r="AI29" s="378"/>
      <c r="AJ29" s="378"/>
      <c r="AK29" s="385"/>
      <c r="AL29" s="378"/>
      <c r="AM29" s="378"/>
      <c r="AN29" s="385"/>
      <c r="AO29" s="379">
        <v>92407.971510000003</v>
      </c>
      <c r="AP29" s="379">
        <v>86952.616035060011</v>
      </c>
      <c r="AQ29" s="386">
        <v>79735.764187039997</v>
      </c>
    </row>
    <row r="30" spans="1:43" s="181" customFormat="1" ht="26.1" customHeight="1" x14ac:dyDescent="0.3">
      <c r="A30" s="377" t="s">
        <v>483</v>
      </c>
      <c r="B30" s="378">
        <v>0</v>
      </c>
      <c r="C30" s="378">
        <v>0</v>
      </c>
      <c r="D30" s="385">
        <v>0</v>
      </c>
      <c r="E30" s="378"/>
      <c r="F30" s="378"/>
      <c r="G30" s="385"/>
      <c r="H30" s="378">
        <v>14708.825961940001</v>
      </c>
      <c r="I30" s="378">
        <v>11214.19164666</v>
      </c>
      <c r="J30" s="385">
        <v>9539.1127694299976</v>
      </c>
      <c r="K30" s="378"/>
      <c r="L30" s="378"/>
      <c r="M30" s="385"/>
      <c r="N30" s="378"/>
      <c r="O30" s="378"/>
      <c r="P30" s="385"/>
      <c r="Q30" s="378"/>
      <c r="R30" s="378"/>
      <c r="S30" s="385"/>
      <c r="T30" s="378"/>
      <c r="U30" s="378"/>
      <c r="V30" s="385"/>
      <c r="W30" s="378"/>
      <c r="X30" s="378"/>
      <c r="Y30" s="385"/>
      <c r="Z30" s="378"/>
      <c r="AA30" s="378"/>
      <c r="AB30" s="385"/>
      <c r="AC30" s="378"/>
      <c r="AD30" s="378"/>
      <c r="AE30" s="385"/>
      <c r="AF30" s="378"/>
      <c r="AG30" s="378"/>
      <c r="AH30" s="385"/>
      <c r="AI30" s="378"/>
      <c r="AJ30" s="378"/>
      <c r="AK30" s="385"/>
      <c r="AL30" s="378"/>
      <c r="AM30" s="378"/>
      <c r="AN30" s="385"/>
      <c r="AO30" s="379">
        <v>14708.825961940001</v>
      </c>
      <c r="AP30" s="379">
        <v>11214.19164666</v>
      </c>
      <c r="AQ30" s="386">
        <v>9539.1127694299976</v>
      </c>
    </row>
    <row r="31" spans="1:43" s="181" customFormat="1" ht="26.1" customHeight="1" x14ac:dyDescent="0.3">
      <c r="A31" s="377" t="s">
        <v>484</v>
      </c>
      <c r="B31" s="378">
        <v>1038.962961</v>
      </c>
      <c r="C31" s="378">
        <v>1038.9629588899998</v>
      </c>
      <c r="D31" s="385">
        <v>1038.9629588899998</v>
      </c>
      <c r="E31" s="378"/>
      <c r="F31" s="378"/>
      <c r="G31" s="385"/>
      <c r="H31" s="378">
        <v>15.367027949999999</v>
      </c>
      <c r="I31" s="378">
        <v>8.3836674200000001</v>
      </c>
      <c r="J31" s="385">
        <v>3.9185189899999999</v>
      </c>
      <c r="K31" s="378"/>
      <c r="L31" s="378"/>
      <c r="M31" s="385"/>
      <c r="N31" s="378"/>
      <c r="O31" s="378"/>
      <c r="P31" s="385"/>
      <c r="Q31" s="378"/>
      <c r="R31" s="378"/>
      <c r="S31" s="385"/>
      <c r="T31" s="378">
        <v>3749.8206180000002</v>
      </c>
      <c r="U31" s="378">
        <v>3504.30103981</v>
      </c>
      <c r="V31" s="385">
        <v>2645.1024659100003</v>
      </c>
      <c r="W31" s="378"/>
      <c r="X31" s="378"/>
      <c r="Y31" s="385"/>
      <c r="Z31" s="378"/>
      <c r="AA31" s="378"/>
      <c r="AB31" s="385"/>
      <c r="AC31" s="378"/>
      <c r="AD31" s="378"/>
      <c r="AE31" s="385"/>
      <c r="AF31" s="378"/>
      <c r="AG31" s="378"/>
      <c r="AH31" s="385"/>
      <c r="AI31" s="378"/>
      <c r="AJ31" s="378"/>
      <c r="AK31" s="385"/>
      <c r="AL31" s="378"/>
      <c r="AM31" s="378"/>
      <c r="AN31" s="385"/>
      <c r="AO31" s="379">
        <v>4804.1506069500001</v>
      </c>
      <c r="AP31" s="379">
        <v>4551.6476661199995</v>
      </c>
      <c r="AQ31" s="386">
        <v>3687.9839437900005</v>
      </c>
    </row>
    <row r="32" spans="1:43" s="181" customFormat="1" ht="26.1" customHeight="1" x14ac:dyDescent="0.3">
      <c r="A32" s="377" t="s">
        <v>485</v>
      </c>
      <c r="B32" s="378">
        <v>3277.7388120000001</v>
      </c>
      <c r="C32" s="378">
        <v>2337.7388100500002</v>
      </c>
      <c r="D32" s="385">
        <v>457.73881004999998</v>
      </c>
      <c r="E32" s="378"/>
      <c r="F32" s="378"/>
      <c r="G32" s="385"/>
      <c r="H32" s="378"/>
      <c r="I32" s="378"/>
      <c r="J32" s="385"/>
      <c r="K32" s="378"/>
      <c r="L32" s="378"/>
      <c r="M32" s="385"/>
      <c r="N32" s="378"/>
      <c r="O32" s="378"/>
      <c r="P32" s="385"/>
      <c r="Q32" s="378"/>
      <c r="R32" s="378"/>
      <c r="S32" s="385"/>
      <c r="T32" s="378"/>
      <c r="U32" s="378"/>
      <c r="V32" s="385"/>
      <c r="W32" s="378"/>
      <c r="X32" s="378"/>
      <c r="Y32" s="385"/>
      <c r="Z32" s="378"/>
      <c r="AA32" s="378"/>
      <c r="AB32" s="385"/>
      <c r="AC32" s="378"/>
      <c r="AD32" s="378"/>
      <c r="AE32" s="385"/>
      <c r="AF32" s="378"/>
      <c r="AG32" s="378"/>
      <c r="AH32" s="385"/>
      <c r="AI32" s="378"/>
      <c r="AJ32" s="378"/>
      <c r="AK32" s="385"/>
      <c r="AL32" s="378"/>
      <c r="AM32" s="378"/>
      <c r="AN32" s="385"/>
      <c r="AO32" s="379">
        <v>3277.7388120000001</v>
      </c>
      <c r="AP32" s="379">
        <v>2337.7388100500002</v>
      </c>
      <c r="AQ32" s="386">
        <v>457.73881004999998</v>
      </c>
    </row>
    <row r="33" spans="1:43" s="181" customFormat="1" ht="31.2" x14ac:dyDescent="0.3">
      <c r="A33" s="377" t="s">
        <v>748</v>
      </c>
      <c r="B33" s="378">
        <v>108974.96083364</v>
      </c>
      <c r="C33" s="378">
        <v>91402.134570149981</v>
      </c>
      <c r="D33" s="385">
        <v>86361.081277129968</v>
      </c>
      <c r="E33" s="378"/>
      <c r="F33" s="378"/>
      <c r="G33" s="385"/>
      <c r="H33" s="378"/>
      <c r="I33" s="378"/>
      <c r="J33" s="385"/>
      <c r="K33" s="378"/>
      <c r="L33" s="378"/>
      <c r="M33" s="385"/>
      <c r="N33" s="378"/>
      <c r="O33" s="378"/>
      <c r="P33" s="385"/>
      <c r="Q33" s="378"/>
      <c r="R33" s="378"/>
      <c r="S33" s="385"/>
      <c r="T33" s="378"/>
      <c r="U33" s="378"/>
      <c r="V33" s="385"/>
      <c r="W33" s="378"/>
      <c r="X33" s="378"/>
      <c r="Y33" s="385"/>
      <c r="Z33" s="378"/>
      <c r="AA33" s="378"/>
      <c r="AB33" s="385"/>
      <c r="AC33" s="378"/>
      <c r="AD33" s="378"/>
      <c r="AE33" s="385"/>
      <c r="AF33" s="378"/>
      <c r="AG33" s="378"/>
      <c r="AH33" s="385"/>
      <c r="AI33" s="378"/>
      <c r="AJ33" s="378"/>
      <c r="AK33" s="385"/>
      <c r="AL33" s="378"/>
      <c r="AM33" s="378"/>
      <c r="AN33" s="385"/>
      <c r="AO33" s="379">
        <v>108974.96083364</v>
      </c>
      <c r="AP33" s="379">
        <v>91402.134570149981</v>
      </c>
      <c r="AQ33" s="386">
        <v>86361.081277129968</v>
      </c>
    </row>
    <row r="34" spans="1:43" s="181" customFormat="1" ht="26.1" customHeight="1" x14ac:dyDescent="0.3">
      <c r="A34" s="377" t="s">
        <v>486</v>
      </c>
      <c r="B34" s="378">
        <v>1012.769799</v>
      </c>
      <c r="C34" s="378">
        <v>968.59585149999998</v>
      </c>
      <c r="D34" s="385">
        <v>805.04513298000006</v>
      </c>
      <c r="E34" s="378"/>
      <c r="F34" s="378"/>
      <c r="G34" s="385"/>
      <c r="H34" s="378"/>
      <c r="I34" s="378"/>
      <c r="J34" s="385"/>
      <c r="K34" s="378"/>
      <c r="L34" s="378"/>
      <c r="M34" s="385"/>
      <c r="N34" s="378"/>
      <c r="O34" s="378"/>
      <c r="P34" s="385"/>
      <c r="Q34" s="378"/>
      <c r="R34" s="378"/>
      <c r="S34" s="385"/>
      <c r="T34" s="378"/>
      <c r="U34" s="378"/>
      <c r="V34" s="385"/>
      <c r="W34" s="378"/>
      <c r="X34" s="378"/>
      <c r="Y34" s="385"/>
      <c r="Z34" s="378"/>
      <c r="AA34" s="378"/>
      <c r="AB34" s="385"/>
      <c r="AC34" s="378"/>
      <c r="AD34" s="378"/>
      <c r="AE34" s="385"/>
      <c r="AF34" s="378"/>
      <c r="AG34" s="378"/>
      <c r="AH34" s="385"/>
      <c r="AI34" s="378"/>
      <c r="AJ34" s="378"/>
      <c r="AK34" s="385"/>
      <c r="AL34" s="378"/>
      <c r="AM34" s="378"/>
      <c r="AN34" s="385"/>
      <c r="AO34" s="379">
        <v>1012.769799</v>
      </c>
      <c r="AP34" s="379">
        <v>968.59585149999998</v>
      </c>
      <c r="AQ34" s="386">
        <v>805.04513298000006</v>
      </c>
    </row>
    <row r="35" spans="1:43" s="181" customFormat="1" ht="26.1" customHeight="1" x14ac:dyDescent="0.3">
      <c r="A35" s="377" t="s">
        <v>487</v>
      </c>
      <c r="B35" s="378"/>
      <c r="C35" s="378"/>
      <c r="D35" s="385"/>
      <c r="E35" s="378"/>
      <c r="F35" s="378"/>
      <c r="G35" s="385"/>
      <c r="H35" s="378"/>
      <c r="I35" s="378"/>
      <c r="J35" s="385"/>
      <c r="K35" s="378"/>
      <c r="L35" s="378"/>
      <c r="M35" s="385"/>
      <c r="N35" s="378"/>
      <c r="O35" s="378"/>
      <c r="P35" s="385"/>
      <c r="Q35" s="378"/>
      <c r="R35" s="378"/>
      <c r="S35" s="385"/>
      <c r="T35" s="378"/>
      <c r="U35" s="378"/>
      <c r="V35" s="385"/>
      <c r="W35" s="378"/>
      <c r="X35" s="378"/>
      <c r="Y35" s="385"/>
      <c r="Z35" s="378"/>
      <c r="AA35" s="378"/>
      <c r="AB35" s="385"/>
      <c r="AC35" s="378"/>
      <c r="AD35" s="378"/>
      <c r="AE35" s="385"/>
      <c r="AF35" s="378"/>
      <c r="AG35" s="378"/>
      <c r="AH35" s="385"/>
      <c r="AI35" s="378">
        <v>128.15870408000001</v>
      </c>
      <c r="AJ35" s="378">
        <v>108.99508818000001</v>
      </c>
      <c r="AK35" s="385">
        <v>39.808935229999996</v>
      </c>
      <c r="AL35" s="378"/>
      <c r="AM35" s="378"/>
      <c r="AN35" s="385"/>
      <c r="AO35" s="379">
        <v>128.15870408000001</v>
      </c>
      <c r="AP35" s="379">
        <v>108.99508818000001</v>
      </c>
      <c r="AQ35" s="386">
        <v>39.808935229999996</v>
      </c>
    </row>
    <row r="36" spans="1:43" s="181" customFormat="1" ht="31.2" x14ac:dyDescent="0.3">
      <c r="A36" s="377" t="s">
        <v>488</v>
      </c>
      <c r="B36" s="378">
        <v>1171.1504192700002</v>
      </c>
      <c r="C36" s="378">
        <v>1046.22059999</v>
      </c>
      <c r="D36" s="385">
        <v>637.09791821999988</v>
      </c>
      <c r="E36" s="378">
        <v>87.223505310000007</v>
      </c>
      <c r="F36" s="378">
        <v>45.860760210000002</v>
      </c>
      <c r="G36" s="385">
        <v>35.943866360000001</v>
      </c>
      <c r="H36" s="378">
        <v>62.202094469999999</v>
      </c>
      <c r="I36" s="378">
        <v>38.082884570000004</v>
      </c>
      <c r="J36" s="385">
        <v>36.853495080000009</v>
      </c>
      <c r="K36" s="378">
        <v>152.50470000000001</v>
      </c>
      <c r="L36" s="378">
        <v>100.00618122</v>
      </c>
      <c r="M36" s="385">
        <v>55.915973999999999</v>
      </c>
      <c r="N36" s="378">
        <v>71.838556030000007</v>
      </c>
      <c r="O36" s="378">
        <v>56.56924188</v>
      </c>
      <c r="P36" s="385">
        <v>44.47589674999999</v>
      </c>
      <c r="Q36" s="378">
        <v>103.81861544</v>
      </c>
      <c r="R36" s="378">
        <v>94.150924770000017</v>
      </c>
      <c r="S36" s="385">
        <v>61.54421644</v>
      </c>
      <c r="T36" s="378">
        <v>244.62667203000001</v>
      </c>
      <c r="U36" s="378">
        <v>166.27607223999999</v>
      </c>
      <c r="V36" s="385">
        <v>138.94856996999997</v>
      </c>
      <c r="W36" s="378">
        <v>25.366671</v>
      </c>
      <c r="X36" s="378">
        <v>18.837838219999998</v>
      </c>
      <c r="Y36" s="385">
        <v>17.147047349999998</v>
      </c>
      <c r="Z36" s="378">
        <v>78.965952209999998</v>
      </c>
      <c r="AA36" s="378">
        <v>65.099186310000007</v>
      </c>
      <c r="AB36" s="385">
        <v>53.879979089999999</v>
      </c>
      <c r="AC36" s="378">
        <v>874.04672100000005</v>
      </c>
      <c r="AD36" s="378">
        <v>837.55454988999998</v>
      </c>
      <c r="AE36" s="385">
        <v>825.79462085000011</v>
      </c>
      <c r="AF36" s="378">
        <v>23.850349439999999</v>
      </c>
      <c r="AG36" s="378">
        <v>20.857436659999998</v>
      </c>
      <c r="AH36" s="385">
        <v>19.72076723</v>
      </c>
      <c r="AI36" s="378">
        <v>83.516608919999996</v>
      </c>
      <c r="AJ36" s="378">
        <v>46.912658160000007</v>
      </c>
      <c r="AK36" s="385">
        <v>22.72885892</v>
      </c>
      <c r="AL36" s="378">
        <v>69.821727499999994</v>
      </c>
      <c r="AM36" s="378">
        <v>66.1097441</v>
      </c>
      <c r="AN36" s="385">
        <v>63.700601460000001</v>
      </c>
      <c r="AO36" s="379">
        <v>3048.9325926199999</v>
      </c>
      <c r="AP36" s="379">
        <v>2602.5380782199995</v>
      </c>
      <c r="AQ36" s="386">
        <v>2013.7518117200002</v>
      </c>
    </row>
    <row r="37" spans="1:43" s="181" customFormat="1" ht="26.1" customHeight="1" x14ac:dyDescent="0.3">
      <c r="A37" s="377" t="s">
        <v>489</v>
      </c>
      <c r="B37" s="378">
        <v>4389.3616840000004</v>
      </c>
      <c r="C37" s="378">
        <v>1118.5690609999999</v>
      </c>
      <c r="D37" s="385">
        <v>0.48717199999999999</v>
      </c>
      <c r="E37" s="378"/>
      <c r="F37" s="378"/>
      <c r="G37" s="385"/>
      <c r="H37" s="378">
        <v>0</v>
      </c>
      <c r="I37" s="378">
        <v>0</v>
      </c>
      <c r="J37" s="385">
        <v>0</v>
      </c>
      <c r="K37" s="378"/>
      <c r="L37" s="378"/>
      <c r="M37" s="385"/>
      <c r="N37" s="378"/>
      <c r="O37" s="378"/>
      <c r="P37" s="385"/>
      <c r="Q37" s="378"/>
      <c r="R37" s="378"/>
      <c r="S37" s="385"/>
      <c r="T37" s="378">
        <v>0</v>
      </c>
      <c r="U37" s="378">
        <v>0</v>
      </c>
      <c r="V37" s="385">
        <v>0</v>
      </c>
      <c r="W37" s="378">
        <v>0</v>
      </c>
      <c r="X37" s="378">
        <v>0</v>
      </c>
      <c r="Y37" s="385">
        <v>0</v>
      </c>
      <c r="Z37" s="378"/>
      <c r="AA37" s="378"/>
      <c r="AB37" s="385"/>
      <c r="AC37" s="378"/>
      <c r="AD37" s="378"/>
      <c r="AE37" s="385"/>
      <c r="AF37" s="378"/>
      <c r="AG37" s="378"/>
      <c r="AH37" s="385"/>
      <c r="AI37" s="378"/>
      <c r="AJ37" s="378"/>
      <c r="AK37" s="385"/>
      <c r="AL37" s="378"/>
      <c r="AM37" s="378"/>
      <c r="AN37" s="385"/>
      <c r="AO37" s="379">
        <v>4389.3616840000004</v>
      </c>
      <c r="AP37" s="379">
        <v>1118.5690609999999</v>
      </c>
      <c r="AQ37" s="386">
        <v>0.48717199999999999</v>
      </c>
    </row>
    <row r="38" spans="1:43" s="181" customFormat="1" ht="26.1" customHeight="1" x14ac:dyDescent="0.3">
      <c r="A38" s="380" t="s">
        <v>490</v>
      </c>
      <c r="B38" s="381">
        <v>321730.192904</v>
      </c>
      <c r="C38" s="381">
        <v>307252.11287429003</v>
      </c>
      <c r="D38" s="387">
        <v>306715.17811946</v>
      </c>
      <c r="E38" s="381"/>
      <c r="F38" s="381"/>
      <c r="G38" s="387"/>
      <c r="H38" s="381"/>
      <c r="I38" s="381"/>
      <c r="J38" s="387"/>
      <c r="K38" s="381"/>
      <c r="L38" s="381"/>
      <c r="M38" s="387"/>
      <c r="N38" s="381"/>
      <c r="O38" s="381"/>
      <c r="P38" s="387"/>
      <c r="Q38" s="381"/>
      <c r="R38" s="381"/>
      <c r="S38" s="387"/>
      <c r="T38" s="381"/>
      <c r="U38" s="381"/>
      <c r="V38" s="387"/>
      <c r="W38" s="381"/>
      <c r="X38" s="381"/>
      <c r="Y38" s="387"/>
      <c r="Z38" s="381"/>
      <c r="AA38" s="381"/>
      <c r="AB38" s="387"/>
      <c r="AC38" s="381"/>
      <c r="AD38" s="381"/>
      <c r="AE38" s="387"/>
      <c r="AF38" s="381"/>
      <c r="AG38" s="381"/>
      <c r="AH38" s="387"/>
      <c r="AI38" s="381"/>
      <c r="AJ38" s="381"/>
      <c r="AK38" s="387"/>
      <c r="AL38" s="381"/>
      <c r="AM38" s="381"/>
      <c r="AN38" s="387"/>
      <c r="AO38" s="382">
        <v>321730.192904</v>
      </c>
      <c r="AP38" s="382">
        <v>307252.11287429003</v>
      </c>
      <c r="AQ38" s="388">
        <v>306715.17811946</v>
      </c>
    </row>
    <row r="39" spans="1:43" s="181" customFormat="1" ht="18.149999999999999" customHeight="1" x14ac:dyDescent="0.3">
      <c r="A39" s="183" t="s">
        <v>500</v>
      </c>
      <c r="B39" s="184">
        <v>622115.26021199999</v>
      </c>
      <c r="C39" s="184">
        <v>575513.34888866008</v>
      </c>
      <c r="D39" s="187">
        <v>549319.06581536995</v>
      </c>
      <c r="E39" s="184">
        <v>8965.0101990000021</v>
      </c>
      <c r="F39" s="184">
        <v>7672.7219662700008</v>
      </c>
      <c r="G39" s="187">
        <v>5481.86921704</v>
      </c>
      <c r="H39" s="184">
        <v>127023.299941</v>
      </c>
      <c r="I39" s="184">
        <v>116795.45782773003</v>
      </c>
      <c r="J39" s="187">
        <v>106707.36358234999</v>
      </c>
      <c r="K39" s="184">
        <v>8772.9219379999995</v>
      </c>
      <c r="L39" s="184">
        <v>7778.4205771800016</v>
      </c>
      <c r="M39" s="187">
        <v>7272.4729538099991</v>
      </c>
      <c r="N39" s="184">
        <v>2988.0831025399993</v>
      </c>
      <c r="O39" s="184">
        <v>2734.9970929299998</v>
      </c>
      <c r="P39" s="187">
        <v>2666.1036925299995</v>
      </c>
      <c r="Q39" s="184">
        <v>58466.791677999994</v>
      </c>
      <c r="R39" s="184">
        <v>56165.749528539993</v>
      </c>
      <c r="S39" s="187">
        <v>54437.261012839983</v>
      </c>
      <c r="T39" s="184">
        <v>29190.804103999999</v>
      </c>
      <c r="U39" s="184">
        <v>27270.831101470001</v>
      </c>
      <c r="V39" s="187">
        <v>24681.120478919995</v>
      </c>
      <c r="W39" s="184">
        <v>1442.7772894899999</v>
      </c>
      <c r="X39" s="184">
        <v>1092.6137504799999</v>
      </c>
      <c r="Y39" s="187">
        <v>492.06263667000002</v>
      </c>
      <c r="Z39" s="184">
        <v>14756.087059999998</v>
      </c>
      <c r="AA39" s="184">
        <v>10562.82630911</v>
      </c>
      <c r="AB39" s="187">
        <v>8133.7010044400022</v>
      </c>
      <c r="AC39" s="184">
        <v>23448.467468999999</v>
      </c>
      <c r="AD39" s="184">
        <v>22585.048261219996</v>
      </c>
      <c r="AE39" s="187">
        <v>21207.345994490002</v>
      </c>
      <c r="AF39" s="184">
        <v>1167.095722</v>
      </c>
      <c r="AG39" s="184">
        <v>916.20917968999993</v>
      </c>
      <c r="AH39" s="187">
        <v>661.10822325000004</v>
      </c>
      <c r="AI39" s="184">
        <v>2928.0650799700002</v>
      </c>
      <c r="AJ39" s="184">
        <v>2355.2304317800008</v>
      </c>
      <c r="AK39" s="187">
        <v>1812.93999603</v>
      </c>
      <c r="AL39" s="184">
        <v>2947.62003</v>
      </c>
      <c r="AM39" s="184">
        <v>1626.7921720100001</v>
      </c>
      <c r="AN39" s="187">
        <v>1109.2267886999998</v>
      </c>
      <c r="AO39" s="184">
        <v>904212.28382500005</v>
      </c>
      <c r="AP39" s="184">
        <v>833070.24708707002</v>
      </c>
      <c r="AQ39" s="187">
        <v>783981.64139643998</v>
      </c>
    </row>
  </sheetData>
  <mergeCells count="17">
    <mergeCell ref="K3:M3"/>
    <mergeCell ref="A2:M2"/>
    <mergeCell ref="A1:M1"/>
    <mergeCell ref="AI3:AK3"/>
    <mergeCell ref="AL3:AN3"/>
    <mergeCell ref="N3:P3"/>
    <mergeCell ref="A3:A4"/>
    <mergeCell ref="B3:D3"/>
    <mergeCell ref="E3:G3"/>
    <mergeCell ref="H3:J3"/>
    <mergeCell ref="AO3:AQ3"/>
    <mergeCell ref="Q3:S3"/>
    <mergeCell ref="T3:V3"/>
    <mergeCell ref="W3:Y3"/>
    <mergeCell ref="Z3:AB3"/>
    <mergeCell ref="AC3:AE3"/>
    <mergeCell ref="AF3:AH3"/>
  </mergeCells>
  <pageMargins left="0.31496062992125984" right="0.31496062992125984" top="0.15748031496062992" bottom="0.35433070866141736" header="0.11811023622047245" footer="0.11811023622047245"/>
  <pageSetup paperSize="9" scale="50" orientation="landscape" horizontalDpi="300" verticalDpi="300" r:id="rId1"/>
  <headerFooter alignWithMargins="0"/>
  <colBreaks count="2" manualBreakCount="2">
    <brk id="16" max="1048575" man="1"/>
    <brk id="3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workbookViewId="0">
      <selection activeCell="A2" sqref="A2:O2"/>
    </sheetView>
  </sheetViews>
  <sheetFormatPr defaultColWidth="9.109375" defaultRowHeight="13.8" x14ac:dyDescent="0.3"/>
  <cols>
    <col min="1" max="1" width="29.33203125" style="130" customWidth="1"/>
    <col min="2" max="2" width="13" style="130" customWidth="1"/>
    <col min="3" max="3" width="12.6640625" style="130" customWidth="1"/>
    <col min="4" max="4" width="13" style="130" customWidth="1"/>
    <col min="5" max="5" width="12.6640625" style="130" customWidth="1"/>
    <col min="6" max="6" width="13" style="130" customWidth="1"/>
    <col min="7" max="7" width="12.6640625" style="130" customWidth="1"/>
    <col min="8" max="8" width="13" style="130" customWidth="1"/>
    <col min="9" max="9" width="12.6640625" style="130" customWidth="1"/>
    <col min="10" max="10" width="13" style="130" customWidth="1"/>
    <col min="11" max="11" width="12.6640625" style="130" customWidth="1"/>
    <col min="12" max="12" width="13" style="130" customWidth="1"/>
    <col min="13" max="13" width="12.6640625" style="130" customWidth="1"/>
    <col min="14" max="15" width="14.6640625" style="130" customWidth="1"/>
    <col min="16" max="16" width="13" style="130" customWidth="1"/>
    <col min="17" max="17" width="12.6640625" style="130" customWidth="1"/>
    <col min="18" max="18" width="13" style="130" customWidth="1"/>
    <col min="19" max="19" width="12.6640625" style="130" customWidth="1"/>
    <col min="20" max="20" width="13" style="130" customWidth="1"/>
    <col min="21" max="21" width="12.6640625" style="130" customWidth="1"/>
    <col min="22" max="23" width="14.6640625" style="130" customWidth="1"/>
    <col min="24" max="24" width="13" style="130" customWidth="1"/>
    <col min="25" max="25" width="12.6640625" style="130" customWidth="1"/>
    <col min="26" max="27" width="14.6640625" style="130" customWidth="1"/>
    <col min="28" max="28" width="4.6640625" style="130" customWidth="1"/>
    <col min="29" max="16384" width="9.109375" style="130"/>
  </cols>
  <sheetData>
    <row r="1" spans="1:27" s="129" customFormat="1" ht="17.7" customHeight="1" x14ac:dyDescent="0.35">
      <c r="A1" s="1096" t="s">
        <v>0</v>
      </c>
      <c r="B1" s="1096"/>
      <c r="C1" s="1096"/>
      <c r="D1" s="1096"/>
      <c r="E1" s="1096"/>
      <c r="F1" s="1096"/>
      <c r="G1" s="1096"/>
      <c r="H1" s="1096"/>
      <c r="I1" s="1096"/>
      <c r="J1" s="1096"/>
      <c r="K1" s="1096"/>
      <c r="L1" s="1096"/>
      <c r="M1" s="1096"/>
      <c r="N1" s="1096"/>
      <c r="O1" s="1096"/>
      <c r="P1" s="167"/>
      <c r="Q1" s="164"/>
      <c r="R1" s="168"/>
      <c r="S1" s="164"/>
      <c r="T1" s="168"/>
      <c r="U1" s="164"/>
      <c r="V1" s="169"/>
      <c r="W1" s="165"/>
      <c r="X1" s="167"/>
      <c r="Y1" s="164"/>
      <c r="Z1" s="165"/>
      <c r="AA1" s="165"/>
    </row>
    <row r="2" spans="1:27" s="129" customFormat="1" ht="18.149999999999999" customHeight="1" x14ac:dyDescent="0.35">
      <c r="A2" s="1096" t="s">
        <v>727</v>
      </c>
      <c r="B2" s="1096"/>
      <c r="C2" s="1096"/>
      <c r="D2" s="1096"/>
      <c r="E2" s="1096"/>
      <c r="F2" s="1096"/>
      <c r="G2" s="1096"/>
      <c r="H2" s="1096"/>
      <c r="I2" s="1096"/>
      <c r="J2" s="1096"/>
      <c r="K2" s="1096"/>
      <c r="L2" s="1096"/>
      <c r="M2" s="1096"/>
      <c r="N2" s="1096"/>
      <c r="O2" s="1096"/>
      <c r="P2" s="163"/>
      <c r="Q2" s="164"/>
      <c r="R2" s="163"/>
      <c r="S2" s="164"/>
      <c r="T2" s="163"/>
      <c r="U2" s="164"/>
      <c r="V2" s="165"/>
      <c r="W2" s="165"/>
      <c r="X2" s="163"/>
      <c r="Y2" s="164"/>
      <c r="Z2" s="165"/>
      <c r="AA2" s="165"/>
    </row>
    <row r="3" spans="1:27" s="133" customFormat="1" ht="35.25" customHeight="1" x14ac:dyDescent="0.3">
      <c r="A3" s="1099" t="s">
        <v>529</v>
      </c>
      <c r="B3" s="1099" t="s">
        <v>168</v>
      </c>
      <c r="C3" s="1099"/>
      <c r="D3" s="1099" t="s">
        <v>169</v>
      </c>
      <c r="E3" s="1099"/>
      <c r="F3" s="1099" t="s">
        <v>170</v>
      </c>
      <c r="G3" s="1099"/>
      <c r="H3" s="1099" t="s">
        <v>171</v>
      </c>
      <c r="I3" s="1099"/>
      <c r="J3" s="1099" t="s">
        <v>172</v>
      </c>
      <c r="K3" s="1099"/>
      <c r="L3" s="1099" t="s">
        <v>173</v>
      </c>
      <c r="M3" s="1099"/>
      <c r="N3" s="1100" t="s">
        <v>174</v>
      </c>
      <c r="O3" s="1100"/>
      <c r="P3" s="1099" t="s">
        <v>175</v>
      </c>
      <c r="Q3" s="1099"/>
      <c r="R3" s="1099" t="s">
        <v>176</v>
      </c>
      <c r="S3" s="1099"/>
      <c r="T3" s="1099" t="s">
        <v>530</v>
      </c>
      <c r="U3" s="1099"/>
      <c r="V3" s="1100" t="s">
        <v>177</v>
      </c>
      <c r="W3" s="1100"/>
      <c r="X3" s="1101" t="s">
        <v>214</v>
      </c>
      <c r="Y3" s="1101"/>
      <c r="Z3" s="1100" t="s">
        <v>555</v>
      </c>
      <c r="AA3" s="1100"/>
    </row>
    <row r="4" spans="1:27" s="133" customFormat="1" ht="48" customHeight="1" x14ac:dyDescent="0.3">
      <c r="A4" s="1099"/>
      <c r="B4" s="177" t="s">
        <v>453</v>
      </c>
      <c r="C4" s="177" t="s">
        <v>454</v>
      </c>
      <c r="D4" s="177" t="s">
        <v>453</v>
      </c>
      <c r="E4" s="177" t="s">
        <v>454</v>
      </c>
      <c r="F4" s="177" t="s">
        <v>453</v>
      </c>
      <c r="G4" s="177" t="s">
        <v>454</v>
      </c>
      <c r="H4" s="177" t="s">
        <v>453</v>
      </c>
      <c r="I4" s="177" t="s">
        <v>454</v>
      </c>
      <c r="J4" s="177" t="s">
        <v>453</v>
      </c>
      <c r="K4" s="177" t="s">
        <v>454</v>
      </c>
      <c r="L4" s="177" t="s">
        <v>453</v>
      </c>
      <c r="M4" s="177" t="s">
        <v>454</v>
      </c>
      <c r="N4" s="177" t="s">
        <v>453</v>
      </c>
      <c r="O4" s="177" t="s">
        <v>454</v>
      </c>
      <c r="P4" s="177" t="s">
        <v>453</v>
      </c>
      <c r="Q4" s="177" t="s">
        <v>454</v>
      </c>
      <c r="R4" s="177" t="s">
        <v>453</v>
      </c>
      <c r="S4" s="177" t="s">
        <v>454</v>
      </c>
      <c r="T4" s="177" t="s">
        <v>453</v>
      </c>
      <c r="U4" s="177" t="s">
        <v>454</v>
      </c>
      <c r="V4" s="177" t="s">
        <v>453</v>
      </c>
      <c r="W4" s="177" t="s">
        <v>454</v>
      </c>
      <c r="X4" s="177" t="s">
        <v>453</v>
      </c>
      <c r="Y4" s="177" t="s">
        <v>454</v>
      </c>
      <c r="Z4" s="177" t="s">
        <v>453</v>
      </c>
      <c r="AA4" s="177" t="s">
        <v>454</v>
      </c>
    </row>
    <row r="5" spans="1:27" s="133" customFormat="1" ht="48" customHeight="1" x14ac:dyDescent="0.3">
      <c r="A5" s="389" t="s">
        <v>517</v>
      </c>
      <c r="B5" s="390">
        <v>17053.783857999999</v>
      </c>
      <c r="C5" s="390">
        <v>16664.245890050002</v>
      </c>
      <c r="D5" s="390">
        <v>6004.0719940999998</v>
      </c>
      <c r="E5" s="390">
        <v>5751.0621932099994</v>
      </c>
      <c r="F5" s="390">
        <v>289.30549600000001</v>
      </c>
      <c r="G5" s="390">
        <v>272.04678882999997</v>
      </c>
      <c r="H5" s="390">
        <v>146365.194204</v>
      </c>
      <c r="I5" s="390">
        <v>143601.36501304997</v>
      </c>
      <c r="J5" s="390">
        <v>77294.787448999996</v>
      </c>
      <c r="K5" s="390">
        <v>70490.827421659997</v>
      </c>
      <c r="L5" s="390">
        <v>72555.455052000005</v>
      </c>
      <c r="M5" s="390">
        <v>65341.64651014001</v>
      </c>
      <c r="N5" s="391">
        <v>319562.5980531</v>
      </c>
      <c r="O5" s="391">
        <v>302121.19381694001</v>
      </c>
      <c r="P5" s="390">
        <v>500.81103689999998</v>
      </c>
      <c r="Q5" s="390">
        <v>494.80740682000004</v>
      </c>
      <c r="R5" s="390">
        <v>18177.934069999999</v>
      </c>
      <c r="S5" s="390">
        <v>18050.929469420003</v>
      </c>
      <c r="T5" s="390">
        <v>23301.613121000002</v>
      </c>
      <c r="U5" s="390">
        <v>23094.004191410004</v>
      </c>
      <c r="V5" s="391">
        <v>41980.358227899997</v>
      </c>
      <c r="W5" s="391">
        <v>41639.741067650008</v>
      </c>
      <c r="X5" s="390">
        <v>250862.506119</v>
      </c>
      <c r="Y5" s="390">
        <v>241707.48189970001</v>
      </c>
      <c r="Z5" s="391">
        <v>612405.46239999996</v>
      </c>
      <c r="AA5" s="391">
        <v>585468.41678428999</v>
      </c>
    </row>
    <row r="6" spans="1:27" s="133" customFormat="1" ht="48" customHeight="1" x14ac:dyDescent="0.3">
      <c r="A6" s="392" t="s">
        <v>518</v>
      </c>
      <c r="B6" s="393">
        <v>150.84832499999999</v>
      </c>
      <c r="C6" s="393">
        <v>154.21525424000001</v>
      </c>
      <c r="D6" s="393">
        <v>50.682457079999992</v>
      </c>
      <c r="E6" s="393">
        <v>48.184057309999993</v>
      </c>
      <c r="F6" s="393">
        <v>9.0266870000000008</v>
      </c>
      <c r="G6" s="393">
        <v>9.4290963100000003</v>
      </c>
      <c r="H6" s="393">
        <v>616.65409899999997</v>
      </c>
      <c r="I6" s="393">
        <v>593.18070323999996</v>
      </c>
      <c r="J6" s="393">
        <v>40.138423000000003</v>
      </c>
      <c r="K6" s="393">
        <v>40.138421539999996</v>
      </c>
      <c r="L6" s="393">
        <v>44.193424</v>
      </c>
      <c r="M6" s="393">
        <v>40.883529709999991</v>
      </c>
      <c r="N6" s="394">
        <v>911.54341507999993</v>
      </c>
      <c r="O6" s="394">
        <v>886.03106235000007</v>
      </c>
      <c r="P6" s="393">
        <v>85.462876919999985</v>
      </c>
      <c r="Q6" s="393">
        <v>85.408664879999989</v>
      </c>
      <c r="R6" s="393">
        <v>4400.2915699999994</v>
      </c>
      <c r="S6" s="393">
        <v>4398.9170384900008</v>
      </c>
      <c r="T6" s="393">
        <v>1477.031082</v>
      </c>
      <c r="U6" s="393">
        <v>1477.031082</v>
      </c>
      <c r="V6" s="394">
        <v>5962.7855289199997</v>
      </c>
      <c r="W6" s="394">
        <v>5961.3567853700006</v>
      </c>
      <c r="X6" s="393">
        <v>269.79958099999999</v>
      </c>
      <c r="Y6" s="393">
        <v>269.79957949999999</v>
      </c>
      <c r="Z6" s="394">
        <v>7144.1285250000001</v>
      </c>
      <c r="AA6" s="394">
        <v>7117.1874272200002</v>
      </c>
    </row>
    <row r="7" spans="1:27" s="133" customFormat="1" ht="48" customHeight="1" x14ac:dyDescent="0.3">
      <c r="A7" s="392" t="s">
        <v>519</v>
      </c>
      <c r="B7" s="393">
        <v>66.240892000000002</v>
      </c>
      <c r="C7" s="393">
        <v>58.753743189999987</v>
      </c>
      <c r="D7" s="393">
        <v>35.630610320000002</v>
      </c>
      <c r="E7" s="393">
        <v>33.797392500000008</v>
      </c>
      <c r="F7" s="393">
        <v>3.150277</v>
      </c>
      <c r="G7" s="393">
        <v>2.7274766400000003</v>
      </c>
      <c r="H7" s="393">
        <v>123151.653701</v>
      </c>
      <c r="I7" s="393">
        <v>123083.74078331</v>
      </c>
      <c r="J7" s="393">
        <v>3.1970000000000002E-3</v>
      </c>
      <c r="K7" s="393">
        <v>3.1970000000000002E-3</v>
      </c>
      <c r="L7" s="393">
        <v>43.136388680000003</v>
      </c>
      <c r="M7" s="393">
        <v>43.052643339999996</v>
      </c>
      <c r="N7" s="394">
        <v>123299.815066</v>
      </c>
      <c r="O7" s="394">
        <v>123222.07523598</v>
      </c>
      <c r="P7" s="393">
        <v>17.813036</v>
      </c>
      <c r="Q7" s="393">
        <v>17.813030609999998</v>
      </c>
      <c r="R7" s="393">
        <v>17.242945000000002</v>
      </c>
      <c r="S7" s="393">
        <v>17.242945000000002</v>
      </c>
      <c r="T7" s="393">
        <v>0</v>
      </c>
      <c r="U7" s="393">
        <v>0</v>
      </c>
      <c r="V7" s="394">
        <v>35.055981000000003</v>
      </c>
      <c r="W7" s="394">
        <v>35.055975610000004</v>
      </c>
      <c r="X7" s="393">
        <v>0</v>
      </c>
      <c r="Y7" s="393">
        <v>0</v>
      </c>
      <c r="Z7" s="394">
        <v>123334.87104699999</v>
      </c>
      <c r="AA7" s="394">
        <v>123257.13121158999</v>
      </c>
    </row>
    <row r="8" spans="1:27" s="133" customFormat="1" ht="48" customHeight="1" x14ac:dyDescent="0.3">
      <c r="A8" s="392" t="s">
        <v>520</v>
      </c>
      <c r="B8" s="393">
        <v>5601.0191990000003</v>
      </c>
      <c r="C8" s="393">
        <v>5303.269258360001</v>
      </c>
      <c r="D8" s="393">
        <v>1777.116912</v>
      </c>
      <c r="E8" s="393">
        <v>1725.4685330299999</v>
      </c>
      <c r="F8" s="393">
        <v>357.85450600000001</v>
      </c>
      <c r="G8" s="393">
        <v>339.55381701000005</v>
      </c>
      <c r="H8" s="393">
        <v>255.67702</v>
      </c>
      <c r="I8" s="393">
        <v>251.21608345999996</v>
      </c>
      <c r="J8" s="393">
        <v>1.542084</v>
      </c>
      <c r="K8" s="393">
        <v>0.77603228000000002</v>
      </c>
      <c r="L8" s="393">
        <v>185.470857</v>
      </c>
      <c r="M8" s="393">
        <v>183.56754766000003</v>
      </c>
      <c r="N8" s="394">
        <v>8178.6805780000004</v>
      </c>
      <c r="O8" s="394">
        <v>7803.8512718000002</v>
      </c>
      <c r="P8" s="393">
        <v>247.64734200000001</v>
      </c>
      <c r="Q8" s="393">
        <v>246.42824314999999</v>
      </c>
      <c r="R8" s="393">
        <v>0</v>
      </c>
      <c r="S8" s="393">
        <v>0</v>
      </c>
      <c r="T8" s="393">
        <v>0</v>
      </c>
      <c r="U8" s="393">
        <v>0</v>
      </c>
      <c r="V8" s="394">
        <v>247.64734200000001</v>
      </c>
      <c r="W8" s="394">
        <v>246.42824314999999</v>
      </c>
      <c r="X8" s="393">
        <v>0</v>
      </c>
      <c r="Y8" s="393">
        <v>0</v>
      </c>
      <c r="Z8" s="394">
        <v>8426.3279199999997</v>
      </c>
      <c r="AA8" s="394">
        <v>8050.2795149499998</v>
      </c>
    </row>
    <row r="9" spans="1:27" s="133" customFormat="1" ht="48" customHeight="1" x14ac:dyDescent="0.3">
      <c r="A9" s="392" t="s">
        <v>633</v>
      </c>
      <c r="B9" s="393">
        <v>736.28928899000005</v>
      </c>
      <c r="C9" s="393">
        <v>687.53675080999994</v>
      </c>
      <c r="D9" s="393">
        <v>139.66906713999998</v>
      </c>
      <c r="E9" s="393">
        <v>133.83531409</v>
      </c>
      <c r="F9" s="393">
        <v>13.780614999999999</v>
      </c>
      <c r="G9" s="393">
        <v>8.1300729399999998</v>
      </c>
      <c r="H9" s="393">
        <v>2056.7284768699997</v>
      </c>
      <c r="I9" s="393">
        <v>1959.4825483600002</v>
      </c>
      <c r="J9" s="393">
        <v>5.0429000000000002E-2</v>
      </c>
      <c r="K9" s="393">
        <v>5.042812E-2</v>
      </c>
      <c r="L9" s="393">
        <v>2.2539940000000001</v>
      </c>
      <c r="M9" s="393">
        <v>1.9309163500000002</v>
      </c>
      <c r="N9" s="394">
        <v>2948.7718709999999</v>
      </c>
      <c r="O9" s="394">
        <v>2790.9660306699998</v>
      </c>
      <c r="P9" s="393">
        <v>27.472767000000001</v>
      </c>
      <c r="Q9" s="393">
        <v>27.472766379999999</v>
      </c>
      <c r="R9" s="393">
        <v>0</v>
      </c>
      <c r="S9" s="393">
        <v>0</v>
      </c>
      <c r="T9" s="393">
        <v>0</v>
      </c>
      <c r="U9" s="393">
        <v>0</v>
      </c>
      <c r="V9" s="394">
        <v>27.472767000000001</v>
      </c>
      <c r="W9" s="394">
        <v>27.472766379999999</v>
      </c>
      <c r="X9" s="393">
        <v>0</v>
      </c>
      <c r="Y9" s="393">
        <v>0</v>
      </c>
      <c r="Z9" s="394">
        <v>2976.2446380000001</v>
      </c>
      <c r="AA9" s="394">
        <v>2818.4387970499997</v>
      </c>
    </row>
    <row r="10" spans="1:27" s="133" customFormat="1" ht="48" customHeight="1" x14ac:dyDescent="0.3">
      <c r="A10" s="392" t="s">
        <v>521</v>
      </c>
      <c r="B10" s="393">
        <v>41681.190791000001</v>
      </c>
      <c r="C10" s="393">
        <v>41335.947760329997</v>
      </c>
      <c r="D10" s="393">
        <v>1527.9224430000002</v>
      </c>
      <c r="E10" s="393">
        <v>1523.4454214600003</v>
      </c>
      <c r="F10" s="393">
        <v>2697.8184540000002</v>
      </c>
      <c r="G10" s="393">
        <v>2673.4820980700001</v>
      </c>
      <c r="H10" s="393">
        <v>8169.2639639999998</v>
      </c>
      <c r="I10" s="393">
        <v>8157.0622965700004</v>
      </c>
      <c r="J10" s="393">
        <v>7.9785539999999999</v>
      </c>
      <c r="K10" s="393">
        <v>7.9784893399999994</v>
      </c>
      <c r="L10" s="393">
        <v>313.527061</v>
      </c>
      <c r="M10" s="393">
        <v>313.21716082</v>
      </c>
      <c r="N10" s="394">
        <v>54397.701266999997</v>
      </c>
      <c r="O10" s="394">
        <v>54011.133226589998</v>
      </c>
      <c r="P10" s="393">
        <v>31.308145</v>
      </c>
      <c r="Q10" s="393">
        <v>30.827245600000001</v>
      </c>
      <c r="R10" s="393">
        <v>2887.3572920000001</v>
      </c>
      <c r="S10" s="393">
        <v>2830.2349162799997</v>
      </c>
      <c r="T10" s="393">
        <v>2</v>
      </c>
      <c r="U10" s="393">
        <v>0</v>
      </c>
      <c r="V10" s="394">
        <v>2920.6654370000001</v>
      </c>
      <c r="W10" s="394">
        <v>2861.0621618799996</v>
      </c>
      <c r="X10" s="393">
        <v>23.068217000000001</v>
      </c>
      <c r="Y10" s="393">
        <v>23.068204480000002</v>
      </c>
      <c r="Z10" s="394">
        <v>57341.434921</v>
      </c>
      <c r="AA10" s="394">
        <v>56895.263592949996</v>
      </c>
    </row>
    <row r="11" spans="1:27" s="133" customFormat="1" ht="48" customHeight="1" x14ac:dyDescent="0.3">
      <c r="A11" s="392" t="s">
        <v>522</v>
      </c>
      <c r="B11" s="393">
        <v>8603.5500424799993</v>
      </c>
      <c r="C11" s="393">
        <v>8456.1482075899985</v>
      </c>
      <c r="D11" s="393">
        <v>1582.3688169599998</v>
      </c>
      <c r="E11" s="393">
        <v>1570.29498459</v>
      </c>
      <c r="F11" s="393">
        <v>531.85369700000001</v>
      </c>
      <c r="G11" s="393">
        <v>524.63516250999999</v>
      </c>
      <c r="H11" s="393">
        <v>15228.65859357</v>
      </c>
      <c r="I11" s="393">
        <v>15131.908886220001</v>
      </c>
      <c r="J11" s="393">
        <v>25.425492999999999</v>
      </c>
      <c r="K11" s="393">
        <v>25.424097719999992</v>
      </c>
      <c r="L11" s="393">
        <v>105.89709064</v>
      </c>
      <c r="M11" s="393">
        <v>85.652076159999993</v>
      </c>
      <c r="N11" s="394">
        <v>26077.753733649999</v>
      </c>
      <c r="O11" s="394">
        <v>25794.063414790002</v>
      </c>
      <c r="P11" s="393">
        <v>489.29134434999997</v>
      </c>
      <c r="Q11" s="393">
        <v>479.58932509999994</v>
      </c>
      <c r="R11" s="393">
        <v>244.20815400000001</v>
      </c>
      <c r="S11" s="393">
        <v>244.11974046</v>
      </c>
      <c r="T11" s="393">
        <v>201.28586999999999</v>
      </c>
      <c r="U11" s="393">
        <v>201.28586971999999</v>
      </c>
      <c r="V11" s="394">
        <v>934.78536834999989</v>
      </c>
      <c r="W11" s="394">
        <v>924.99493527999982</v>
      </c>
      <c r="X11" s="393">
        <v>15.594621999999999</v>
      </c>
      <c r="Y11" s="393">
        <v>15.594620800000001</v>
      </c>
      <c r="Z11" s="394">
        <v>27028.133723999996</v>
      </c>
      <c r="AA11" s="394">
        <v>26734.65297087</v>
      </c>
    </row>
    <row r="12" spans="1:27" s="133" customFormat="1" ht="48" customHeight="1" x14ac:dyDescent="0.3">
      <c r="A12" s="392" t="s">
        <v>523</v>
      </c>
      <c r="B12" s="393">
        <v>67.571083000000002</v>
      </c>
      <c r="C12" s="393">
        <v>63.409765230000005</v>
      </c>
      <c r="D12" s="393">
        <v>115.828369</v>
      </c>
      <c r="E12" s="393">
        <v>111.38616762000002</v>
      </c>
      <c r="F12" s="393">
        <v>4.1489149999999997</v>
      </c>
      <c r="G12" s="393">
        <v>3.9146336199999996</v>
      </c>
      <c r="H12" s="393">
        <v>150.98648900000001</v>
      </c>
      <c r="I12" s="393">
        <v>150.35726142999999</v>
      </c>
      <c r="J12" s="393">
        <v>2.3143980000000002</v>
      </c>
      <c r="K12" s="393">
        <v>2.3143963999999997</v>
      </c>
      <c r="L12" s="393">
        <v>0.88070999999999999</v>
      </c>
      <c r="M12" s="393">
        <v>0.87042810000000004</v>
      </c>
      <c r="N12" s="394">
        <v>341.729964</v>
      </c>
      <c r="O12" s="394">
        <v>332.25265240000004</v>
      </c>
      <c r="P12" s="393">
        <v>143.350369</v>
      </c>
      <c r="Q12" s="393">
        <v>143.06980820999999</v>
      </c>
      <c r="R12" s="393">
        <v>622.61386000000005</v>
      </c>
      <c r="S12" s="393">
        <v>614.49107358000003</v>
      </c>
      <c r="T12" s="393">
        <v>0.444718</v>
      </c>
      <c r="U12" s="393">
        <v>0.444718</v>
      </c>
      <c r="V12" s="394">
        <v>766.40894700000001</v>
      </c>
      <c r="W12" s="394">
        <v>758.00559979000002</v>
      </c>
      <c r="X12" s="393">
        <v>10.836202</v>
      </c>
      <c r="Y12" s="393">
        <v>10.836201170000002</v>
      </c>
      <c r="Z12" s="394">
        <v>1118.975113</v>
      </c>
      <c r="AA12" s="394">
        <v>1101.0944533600002</v>
      </c>
    </row>
    <row r="13" spans="1:27" s="133" customFormat="1" ht="48" customHeight="1" x14ac:dyDescent="0.3">
      <c r="A13" s="392" t="s">
        <v>524</v>
      </c>
      <c r="B13" s="393">
        <v>887.88713399999995</v>
      </c>
      <c r="C13" s="393">
        <v>880.72352968000007</v>
      </c>
      <c r="D13" s="393">
        <v>285.805678</v>
      </c>
      <c r="E13" s="393">
        <v>266.73128445000003</v>
      </c>
      <c r="F13" s="393">
        <v>54.192307</v>
      </c>
      <c r="G13" s="393">
        <v>52.534373070000001</v>
      </c>
      <c r="H13" s="393">
        <v>5661.715639</v>
      </c>
      <c r="I13" s="393">
        <v>5660.3098244800003</v>
      </c>
      <c r="J13" s="393">
        <v>0.2089</v>
      </c>
      <c r="K13" s="393">
        <v>8.2246990000000006E-2</v>
      </c>
      <c r="L13" s="393">
        <v>31.894303000000001</v>
      </c>
      <c r="M13" s="393">
        <v>31.579167950000002</v>
      </c>
      <c r="N13" s="394">
        <v>6921.7039610000002</v>
      </c>
      <c r="O13" s="394">
        <v>6891.9604266200013</v>
      </c>
      <c r="P13" s="393">
        <v>565.16098499999998</v>
      </c>
      <c r="Q13" s="393">
        <v>568.80691027</v>
      </c>
      <c r="R13" s="393">
        <v>4760.4256530000002</v>
      </c>
      <c r="S13" s="393">
        <v>4739.947989289999</v>
      </c>
      <c r="T13" s="393">
        <v>1745.7942849999999</v>
      </c>
      <c r="U13" s="393">
        <v>1745.7908110999997</v>
      </c>
      <c r="V13" s="394">
        <v>7071.3809229999997</v>
      </c>
      <c r="W13" s="394">
        <v>7054.5457106599988</v>
      </c>
      <c r="X13" s="393">
        <v>0</v>
      </c>
      <c r="Y13" s="393">
        <v>0</v>
      </c>
      <c r="Z13" s="394">
        <v>13993.084884</v>
      </c>
      <c r="AA13" s="394">
        <v>13946.506137280001</v>
      </c>
    </row>
    <row r="14" spans="1:27" s="133" customFormat="1" ht="48" customHeight="1" x14ac:dyDescent="0.3">
      <c r="A14" s="392" t="s">
        <v>525</v>
      </c>
      <c r="B14" s="393">
        <v>17068.391870079999</v>
      </c>
      <c r="C14" s="393">
        <v>16859.198019840002</v>
      </c>
      <c r="D14" s="393">
        <v>1885.1983501899999</v>
      </c>
      <c r="E14" s="393">
        <v>1881.7042674299998</v>
      </c>
      <c r="F14" s="393">
        <v>1025.9430829999999</v>
      </c>
      <c r="G14" s="393">
        <v>1010.18143797</v>
      </c>
      <c r="H14" s="393">
        <v>253.18256918</v>
      </c>
      <c r="I14" s="393">
        <v>248.38711647</v>
      </c>
      <c r="J14" s="393">
        <v>0.50800000000000001</v>
      </c>
      <c r="K14" s="393">
        <v>0.50550233</v>
      </c>
      <c r="L14" s="393">
        <v>259.81787000000003</v>
      </c>
      <c r="M14" s="393">
        <v>257.54801844999997</v>
      </c>
      <c r="N14" s="394">
        <v>20493.041742450001</v>
      </c>
      <c r="O14" s="394">
        <v>20257.524362490003</v>
      </c>
      <c r="P14" s="393">
        <v>2422.1120635499997</v>
      </c>
      <c r="Q14" s="393">
        <v>2335.7833419099993</v>
      </c>
      <c r="R14" s="393">
        <v>54.915617000000005</v>
      </c>
      <c r="S14" s="393">
        <v>54.915616320000005</v>
      </c>
      <c r="T14" s="393">
        <v>0.70542899999999997</v>
      </c>
      <c r="U14" s="393">
        <v>0.70542899999999997</v>
      </c>
      <c r="V14" s="394">
        <v>2477.7331095499994</v>
      </c>
      <c r="W14" s="394">
        <v>2391.4043872299994</v>
      </c>
      <c r="X14" s="393">
        <v>0</v>
      </c>
      <c r="Y14" s="393">
        <v>0</v>
      </c>
      <c r="Z14" s="394">
        <v>22970.774851999999</v>
      </c>
      <c r="AA14" s="394">
        <v>22648.928749720002</v>
      </c>
    </row>
    <row r="15" spans="1:27" s="133" customFormat="1" ht="48" customHeight="1" x14ac:dyDescent="0.3">
      <c r="A15" s="392" t="s">
        <v>526</v>
      </c>
      <c r="B15" s="393">
        <v>85.075266999999997</v>
      </c>
      <c r="C15" s="393">
        <v>82.669933870000008</v>
      </c>
      <c r="D15" s="393">
        <v>62.597494110000007</v>
      </c>
      <c r="E15" s="393">
        <v>58.354669950000009</v>
      </c>
      <c r="F15" s="393">
        <v>5.0676519999999998</v>
      </c>
      <c r="G15" s="393">
        <v>4.9387778899999999</v>
      </c>
      <c r="H15" s="393">
        <v>481.78759649</v>
      </c>
      <c r="I15" s="393">
        <v>468.83035332999998</v>
      </c>
      <c r="J15" s="393">
        <v>0</v>
      </c>
      <c r="K15" s="393">
        <v>0</v>
      </c>
      <c r="L15" s="393">
        <v>2.8566583999999997</v>
      </c>
      <c r="M15" s="393">
        <v>2.7384130300000002</v>
      </c>
      <c r="N15" s="394">
        <v>637.38466800000003</v>
      </c>
      <c r="O15" s="394">
        <v>617.53214807000018</v>
      </c>
      <c r="P15" s="393">
        <v>106.53826572</v>
      </c>
      <c r="Q15" s="393">
        <v>106.51653058000001</v>
      </c>
      <c r="R15" s="393">
        <v>306.00116700000001</v>
      </c>
      <c r="S15" s="393">
        <v>297.92448701000001</v>
      </c>
      <c r="T15" s="393">
        <v>7.5532799999999999E-3</v>
      </c>
      <c r="U15" s="393">
        <v>7.5532799999999999E-3</v>
      </c>
      <c r="V15" s="394">
        <v>412.546986</v>
      </c>
      <c r="W15" s="394">
        <v>404.44857087000008</v>
      </c>
      <c r="X15" s="393">
        <v>0</v>
      </c>
      <c r="Y15" s="393">
        <v>0</v>
      </c>
      <c r="Z15" s="394">
        <v>1049.931654</v>
      </c>
      <c r="AA15" s="394">
        <v>1021.9807189400003</v>
      </c>
    </row>
    <row r="16" spans="1:27" s="133" customFormat="1" ht="48" customHeight="1" x14ac:dyDescent="0.3">
      <c r="A16" s="392" t="s">
        <v>608</v>
      </c>
      <c r="B16" s="393">
        <v>703.80111699999998</v>
      </c>
      <c r="C16" s="393">
        <v>665.84279014000003</v>
      </c>
      <c r="D16" s="393">
        <v>175.36719782</v>
      </c>
      <c r="E16" s="393">
        <v>169.70745821</v>
      </c>
      <c r="F16" s="393">
        <v>43.671422999999997</v>
      </c>
      <c r="G16" s="393">
        <v>41.568410289999996</v>
      </c>
      <c r="H16" s="393">
        <v>784.424577</v>
      </c>
      <c r="I16" s="393">
        <v>771.86269835000007</v>
      </c>
      <c r="J16" s="393">
        <v>11.823243</v>
      </c>
      <c r="K16" s="393">
        <v>11.823236080000001</v>
      </c>
      <c r="L16" s="393">
        <v>1.518799</v>
      </c>
      <c r="M16" s="393">
        <v>1.2436684099999999</v>
      </c>
      <c r="N16" s="394">
        <v>1720.60635682</v>
      </c>
      <c r="O16" s="394">
        <v>1662.0482614800001</v>
      </c>
      <c r="P16" s="393">
        <v>388.12838417999995</v>
      </c>
      <c r="Q16" s="393">
        <v>387.46927403999996</v>
      </c>
      <c r="R16" s="393">
        <v>333.23128300000002</v>
      </c>
      <c r="S16" s="393">
        <v>333.22519655000002</v>
      </c>
      <c r="T16" s="393">
        <v>0</v>
      </c>
      <c r="U16" s="393">
        <v>0</v>
      </c>
      <c r="V16" s="394">
        <v>721.35966717999997</v>
      </c>
      <c r="W16" s="394">
        <v>720.69447058999992</v>
      </c>
      <c r="X16" s="393">
        <v>45.571854000000002</v>
      </c>
      <c r="Y16" s="393">
        <v>45.571847340000005</v>
      </c>
      <c r="Z16" s="394">
        <v>2487.5378780000001</v>
      </c>
      <c r="AA16" s="394">
        <v>2428.3145794099996</v>
      </c>
    </row>
    <row r="17" spans="1:27" s="133" customFormat="1" ht="48" customHeight="1" x14ac:dyDescent="0.3">
      <c r="A17" s="395" t="s">
        <v>527</v>
      </c>
      <c r="B17" s="396">
        <v>157.94983400000001</v>
      </c>
      <c r="C17" s="396">
        <v>153.28434387000001</v>
      </c>
      <c r="D17" s="396">
        <v>96.952358000000004</v>
      </c>
      <c r="E17" s="396">
        <v>91.933154779999995</v>
      </c>
      <c r="F17" s="396">
        <v>7.4794910000000003</v>
      </c>
      <c r="G17" s="396">
        <v>7.4530293099999998</v>
      </c>
      <c r="H17" s="396">
        <v>2272.3704849999999</v>
      </c>
      <c r="I17" s="396">
        <v>2245.3181134000001</v>
      </c>
      <c r="J17" s="396">
        <v>0</v>
      </c>
      <c r="K17" s="396">
        <v>0</v>
      </c>
      <c r="L17" s="396">
        <v>1.255155</v>
      </c>
      <c r="M17" s="396">
        <v>1.25252276</v>
      </c>
      <c r="N17" s="397">
        <v>2536.0073229999998</v>
      </c>
      <c r="O17" s="397">
        <v>2499.2411641199997</v>
      </c>
      <c r="P17" s="396">
        <v>0.37962099999999999</v>
      </c>
      <c r="Q17" s="396">
        <v>0.37954342999999996</v>
      </c>
      <c r="R17" s="396">
        <v>154.92822200000001</v>
      </c>
      <c r="S17" s="396">
        <v>154.92821936000001</v>
      </c>
      <c r="T17" s="396">
        <v>4.6141000000000001E-2</v>
      </c>
      <c r="U17" s="396">
        <v>4.6141000000000001E-2</v>
      </c>
      <c r="V17" s="397">
        <v>155.353984</v>
      </c>
      <c r="W17" s="397">
        <v>155.35390379000003</v>
      </c>
      <c r="X17" s="396">
        <v>0</v>
      </c>
      <c r="Y17" s="396">
        <v>0</v>
      </c>
      <c r="Z17" s="397">
        <v>2691.3613070000001</v>
      </c>
      <c r="AA17" s="397">
        <v>2654.5950679099997</v>
      </c>
    </row>
    <row r="18" spans="1:27" s="133" customFormat="1" ht="18.149999999999999" customHeight="1" x14ac:dyDescent="0.3">
      <c r="A18" s="179" t="s">
        <v>500</v>
      </c>
      <c r="B18" s="180">
        <v>92863.59870155</v>
      </c>
      <c r="C18" s="180">
        <v>91365.245247199971</v>
      </c>
      <c r="D18" s="180">
        <v>13739.211747719999</v>
      </c>
      <c r="E18" s="180">
        <v>13365.904898630002</v>
      </c>
      <c r="F18" s="180">
        <v>5043.2926029999999</v>
      </c>
      <c r="G18" s="180">
        <v>4950.5951744600006</v>
      </c>
      <c r="H18" s="180">
        <v>305448.29741410998</v>
      </c>
      <c r="I18" s="180">
        <v>302323.02168167004</v>
      </c>
      <c r="J18" s="180">
        <v>77384.780169999998</v>
      </c>
      <c r="K18" s="180">
        <v>70579.923469459987</v>
      </c>
      <c r="L18" s="180">
        <v>73548.157362719998</v>
      </c>
      <c r="M18" s="180">
        <v>66305.182602879999</v>
      </c>
      <c r="N18" s="180">
        <v>568027.33799909998</v>
      </c>
      <c r="O18" s="180">
        <v>548889.87307429989</v>
      </c>
      <c r="P18" s="180">
        <v>5025.4762366200002</v>
      </c>
      <c r="Q18" s="180">
        <v>4924.3720909799995</v>
      </c>
      <c r="R18" s="180">
        <v>31959.149832999999</v>
      </c>
      <c r="S18" s="180">
        <v>31736.876691759997</v>
      </c>
      <c r="T18" s="180">
        <v>26728.928199280002</v>
      </c>
      <c r="U18" s="180">
        <v>26519.31579551</v>
      </c>
      <c r="V18" s="180">
        <v>63713.554268899999</v>
      </c>
      <c r="W18" s="180">
        <v>63180.564578249992</v>
      </c>
      <c r="X18" s="180">
        <v>251227.37659500001</v>
      </c>
      <c r="Y18" s="180">
        <v>242072.35235299001</v>
      </c>
      <c r="Z18" s="180">
        <v>882968.26886299998</v>
      </c>
      <c r="AA18" s="180">
        <v>854142.79000553989</v>
      </c>
    </row>
    <row r="19" spans="1:27" s="170" customFormat="1" ht="21.75" customHeight="1" x14ac:dyDescent="0.3">
      <c r="A19" s="170" t="s">
        <v>531</v>
      </c>
    </row>
  </sheetData>
  <mergeCells count="16">
    <mergeCell ref="X3:Y3"/>
    <mergeCell ref="Z3:AA3"/>
    <mergeCell ref="A2:O2"/>
    <mergeCell ref="T3:U3"/>
    <mergeCell ref="V3:W3"/>
    <mergeCell ref="A1:O1"/>
    <mergeCell ref="L3:M3"/>
    <mergeCell ref="N3:O3"/>
    <mergeCell ref="P3:Q3"/>
    <mergeCell ref="R3:S3"/>
    <mergeCell ref="A3:A4"/>
    <mergeCell ref="B3:C3"/>
    <mergeCell ref="D3:E3"/>
    <mergeCell ref="F3:G3"/>
    <mergeCell ref="H3:I3"/>
    <mergeCell ref="J3:K3"/>
  </mergeCells>
  <pageMargins left="0.70866141732283472" right="0.70866141732283472" top="0.74803149606299213" bottom="0.74803149606299213" header="0.31496062992125984" footer="0.31496062992125984"/>
  <pageSetup paperSize="9" scale="62" orientation="landscape" horizontalDpi="300" verticalDpi="300" r:id="rId1"/>
  <headerFooter alignWithMargins="0"/>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zoomScaleNormal="100" workbookViewId="0"/>
  </sheetViews>
  <sheetFormatPr defaultColWidth="9.109375" defaultRowHeight="13.8" x14ac:dyDescent="0.3"/>
  <cols>
    <col min="1" max="1" width="33.5546875" style="130" customWidth="1"/>
    <col min="2" max="40" width="14" style="130" customWidth="1"/>
    <col min="41" max="41" width="4.6640625" style="130" customWidth="1"/>
    <col min="42" max="16384" width="9.109375" style="130"/>
  </cols>
  <sheetData>
    <row r="1" spans="1:40" s="176" customFormat="1" ht="17.7" customHeight="1" x14ac:dyDescent="0.35">
      <c r="A1" s="153" t="s">
        <v>0</v>
      </c>
      <c r="B1" s="172"/>
      <c r="C1" s="173"/>
      <c r="D1" s="173"/>
      <c r="E1" s="174"/>
      <c r="F1" s="173"/>
      <c r="G1" s="173"/>
      <c r="H1" s="174"/>
      <c r="I1" s="173"/>
      <c r="J1" s="173"/>
      <c r="K1" s="174"/>
      <c r="L1" s="173"/>
      <c r="M1" s="173"/>
      <c r="N1" s="174"/>
      <c r="O1" s="173"/>
      <c r="P1" s="173"/>
      <c r="Q1" s="174"/>
      <c r="R1" s="173"/>
      <c r="S1" s="173"/>
      <c r="T1" s="175"/>
      <c r="U1" s="173"/>
      <c r="V1" s="173"/>
      <c r="W1" s="172"/>
      <c r="X1" s="173"/>
      <c r="Y1" s="173"/>
      <c r="Z1" s="174"/>
      <c r="AA1" s="173"/>
      <c r="AB1" s="173"/>
      <c r="AC1" s="174"/>
      <c r="AD1" s="173"/>
      <c r="AE1" s="173"/>
      <c r="AF1" s="175"/>
      <c r="AG1" s="173"/>
      <c r="AH1" s="173"/>
      <c r="AI1" s="172"/>
      <c r="AJ1" s="173"/>
      <c r="AK1" s="173"/>
      <c r="AL1" s="173"/>
      <c r="AM1" s="173"/>
      <c r="AN1" s="173"/>
    </row>
    <row r="2" spans="1:40" s="139" customFormat="1" ht="18.149999999999999" customHeight="1" x14ac:dyDescent="0.35">
      <c r="A2" s="153" t="s">
        <v>728</v>
      </c>
      <c r="B2" s="153"/>
      <c r="C2" s="153"/>
      <c r="D2" s="153"/>
      <c r="E2" s="153"/>
      <c r="F2" s="153"/>
      <c r="G2" s="153"/>
      <c r="H2" s="153"/>
      <c r="I2" s="153"/>
      <c r="J2" s="153"/>
      <c r="K2" s="153"/>
      <c r="L2" s="153"/>
      <c r="M2" s="153"/>
      <c r="N2" s="154"/>
      <c r="O2" s="155"/>
      <c r="P2" s="155"/>
      <c r="Q2" s="154"/>
      <c r="R2" s="155"/>
      <c r="S2" s="155"/>
      <c r="T2" s="155"/>
      <c r="U2" s="155"/>
      <c r="V2" s="155"/>
      <c r="W2" s="154"/>
      <c r="X2" s="155"/>
      <c r="Y2" s="155"/>
      <c r="Z2" s="154"/>
      <c r="AA2" s="155"/>
      <c r="AB2" s="155"/>
      <c r="AC2" s="154"/>
      <c r="AD2" s="155"/>
      <c r="AE2" s="155"/>
      <c r="AF2" s="155"/>
      <c r="AG2" s="155"/>
      <c r="AH2" s="155"/>
      <c r="AI2" s="154"/>
      <c r="AJ2" s="155"/>
      <c r="AK2" s="155"/>
      <c r="AL2" s="155"/>
      <c r="AM2" s="155"/>
      <c r="AN2" s="155"/>
    </row>
    <row r="3" spans="1:40" s="181" customFormat="1" ht="31.5" customHeight="1" x14ac:dyDescent="0.3">
      <c r="A3" s="1101" t="s">
        <v>529</v>
      </c>
      <c r="B3" s="1101" t="s">
        <v>168</v>
      </c>
      <c r="C3" s="1101"/>
      <c r="D3" s="1101"/>
      <c r="E3" s="1101" t="s">
        <v>169</v>
      </c>
      <c r="F3" s="1101"/>
      <c r="G3" s="1101"/>
      <c r="H3" s="1101" t="s">
        <v>170</v>
      </c>
      <c r="I3" s="1101"/>
      <c r="J3" s="1101"/>
      <c r="K3" s="1101" t="s">
        <v>171</v>
      </c>
      <c r="L3" s="1101"/>
      <c r="M3" s="1101"/>
      <c r="N3" s="1101" t="s">
        <v>172</v>
      </c>
      <c r="O3" s="1101"/>
      <c r="P3" s="1101"/>
      <c r="Q3" s="1101" t="s">
        <v>173</v>
      </c>
      <c r="R3" s="1101"/>
      <c r="S3" s="1101"/>
      <c r="T3" s="1101" t="s">
        <v>174</v>
      </c>
      <c r="U3" s="1101"/>
      <c r="V3" s="1101"/>
      <c r="W3" s="1101" t="s">
        <v>175</v>
      </c>
      <c r="X3" s="1101"/>
      <c r="Y3" s="1101"/>
      <c r="Z3" s="1101" t="s">
        <v>176</v>
      </c>
      <c r="AA3" s="1101"/>
      <c r="AB3" s="1101"/>
      <c r="AC3" s="1101" t="s">
        <v>530</v>
      </c>
      <c r="AD3" s="1101"/>
      <c r="AE3" s="1101"/>
      <c r="AF3" s="1101" t="s">
        <v>177</v>
      </c>
      <c r="AG3" s="1101"/>
      <c r="AH3" s="1101"/>
      <c r="AI3" s="1101" t="s">
        <v>214</v>
      </c>
      <c r="AJ3" s="1101"/>
      <c r="AK3" s="1101"/>
      <c r="AL3" s="1101" t="s">
        <v>555</v>
      </c>
      <c r="AM3" s="1101"/>
      <c r="AN3" s="1101"/>
    </row>
    <row r="4" spans="1:40" s="181" customFormat="1" ht="63" customHeight="1" x14ac:dyDescent="0.3">
      <c r="A4" s="1101"/>
      <c r="B4" s="188" t="s">
        <v>528</v>
      </c>
      <c r="C4" s="188" t="s">
        <v>494</v>
      </c>
      <c r="D4" s="189" t="s">
        <v>533</v>
      </c>
      <c r="E4" s="188" t="s">
        <v>528</v>
      </c>
      <c r="F4" s="188" t="s">
        <v>494</v>
      </c>
      <c r="G4" s="189" t="s">
        <v>533</v>
      </c>
      <c r="H4" s="188" t="s">
        <v>528</v>
      </c>
      <c r="I4" s="188" t="s">
        <v>494</v>
      </c>
      <c r="J4" s="189" t="s">
        <v>533</v>
      </c>
      <c r="K4" s="188" t="s">
        <v>528</v>
      </c>
      <c r="L4" s="188" t="s">
        <v>494</v>
      </c>
      <c r="M4" s="189" t="s">
        <v>533</v>
      </c>
      <c r="N4" s="188" t="s">
        <v>528</v>
      </c>
      <c r="O4" s="188" t="s">
        <v>494</v>
      </c>
      <c r="P4" s="189" t="s">
        <v>533</v>
      </c>
      <c r="Q4" s="188" t="s">
        <v>528</v>
      </c>
      <c r="R4" s="188" t="s">
        <v>494</v>
      </c>
      <c r="S4" s="189" t="s">
        <v>533</v>
      </c>
      <c r="T4" s="188" t="s">
        <v>528</v>
      </c>
      <c r="U4" s="188" t="s">
        <v>494</v>
      </c>
      <c r="V4" s="189" t="s">
        <v>533</v>
      </c>
      <c r="W4" s="188" t="s">
        <v>528</v>
      </c>
      <c r="X4" s="188" t="s">
        <v>494</v>
      </c>
      <c r="Y4" s="189" t="s">
        <v>533</v>
      </c>
      <c r="Z4" s="188" t="s">
        <v>528</v>
      </c>
      <c r="AA4" s="188" t="s">
        <v>494</v>
      </c>
      <c r="AB4" s="189" t="s">
        <v>533</v>
      </c>
      <c r="AC4" s="188" t="s">
        <v>528</v>
      </c>
      <c r="AD4" s="188" t="s">
        <v>494</v>
      </c>
      <c r="AE4" s="189" t="s">
        <v>533</v>
      </c>
      <c r="AF4" s="188" t="s">
        <v>528</v>
      </c>
      <c r="AG4" s="188" t="s">
        <v>494</v>
      </c>
      <c r="AH4" s="189" t="s">
        <v>533</v>
      </c>
      <c r="AI4" s="188" t="s">
        <v>528</v>
      </c>
      <c r="AJ4" s="188" t="s">
        <v>494</v>
      </c>
      <c r="AK4" s="189" t="s">
        <v>533</v>
      </c>
      <c r="AL4" s="188" t="s">
        <v>528</v>
      </c>
      <c r="AM4" s="188" t="s">
        <v>494</v>
      </c>
      <c r="AN4" s="189" t="s">
        <v>533</v>
      </c>
    </row>
    <row r="5" spans="1:40" s="133" customFormat="1" ht="36.75" customHeight="1" x14ac:dyDescent="0.3">
      <c r="A5" s="398" t="s">
        <v>517</v>
      </c>
      <c r="B5" s="399">
        <v>17238.70663275</v>
      </c>
      <c r="C5" s="399">
        <v>15762.87727058</v>
      </c>
      <c r="D5" s="400">
        <v>15566.150533730002</v>
      </c>
      <c r="E5" s="399">
        <v>6317.0885299400006</v>
      </c>
      <c r="F5" s="399">
        <v>5510.5318353599996</v>
      </c>
      <c r="G5" s="400">
        <v>4048.3998252499996</v>
      </c>
      <c r="H5" s="399">
        <v>290.09536077999996</v>
      </c>
      <c r="I5" s="399">
        <v>272.05528600000002</v>
      </c>
      <c r="J5" s="400">
        <v>271.26542181000002</v>
      </c>
      <c r="K5" s="399">
        <v>150582.27337499999</v>
      </c>
      <c r="L5" s="399">
        <v>143599.74659729001</v>
      </c>
      <c r="M5" s="400">
        <v>129944.33605514003</v>
      </c>
      <c r="N5" s="399">
        <v>76830.173576009998</v>
      </c>
      <c r="O5" s="399">
        <v>70455.495595339991</v>
      </c>
      <c r="P5" s="400">
        <v>70286.028888540008</v>
      </c>
      <c r="Q5" s="399">
        <v>74922.566182540002</v>
      </c>
      <c r="R5" s="399">
        <v>64008.466561100002</v>
      </c>
      <c r="S5" s="400">
        <v>59360.710059910009</v>
      </c>
      <c r="T5" s="401">
        <v>326180.90365701995</v>
      </c>
      <c r="U5" s="401">
        <v>299609.17314566998</v>
      </c>
      <c r="V5" s="402">
        <v>279476.89078438008</v>
      </c>
      <c r="W5" s="399">
        <v>687.46869597</v>
      </c>
      <c r="X5" s="399">
        <v>296.75716755000002</v>
      </c>
      <c r="Y5" s="400">
        <v>105.98936154</v>
      </c>
      <c r="Z5" s="399">
        <v>19858.785576000002</v>
      </c>
      <c r="AA5" s="399">
        <v>15705.980508140001</v>
      </c>
      <c r="AB5" s="400">
        <v>11700.492781130002</v>
      </c>
      <c r="AC5" s="399">
        <v>24923.900491010001</v>
      </c>
      <c r="AD5" s="399">
        <v>18321.957924980001</v>
      </c>
      <c r="AE5" s="400">
        <v>16697.245217639997</v>
      </c>
      <c r="AF5" s="401">
        <v>45470.154762980004</v>
      </c>
      <c r="AG5" s="401">
        <v>34324.695600670006</v>
      </c>
      <c r="AH5" s="402">
        <v>28503.72736031</v>
      </c>
      <c r="AI5" s="399">
        <v>250464.20179200001</v>
      </c>
      <c r="AJ5" s="399">
        <v>241579.48014232004</v>
      </c>
      <c r="AK5" s="400">
        <v>241338.44767068003</v>
      </c>
      <c r="AL5" s="401">
        <v>622115.26021199999</v>
      </c>
      <c r="AM5" s="401">
        <v>575513.3488886602</v>
      </c>
      <c r="AN5" s="402">
        <v>549319.06581536995</v>
      </c>
    </row>
    <row r="6" spans="1:40" s="133" customFormat="1" ht="36.75" customHeight="1" x14ac:dyDescent="0.3">
      <c r="A6" s="403" t="s">
        <v>518</v>
      </c>
      <c r="B6" s="404">
        <v>151.06990999999999</v>
      </c>
      <c r="C6" s="404">
        <v>153.34513432000003</v>
      </c>
      <c r="D6" s="405">
        <v>145.65193840000001</v>
      </c>
      <c r="E6" s="404">
        <v>68.810100870000014</v>
      </c>
      <c r="F6" s="404">
        <v>52.337718240000008</v>
      </c>
      <c r="G6" s="405">
        <v>32.780210790000005</v>
      </c>
      <c r="H6" s="404">
        <v>9.0944310000000002</v>
      </c>
      <c r="I6" s="404">
        <v>9.4850114100000003</v>
      </c>
      <c r="J6" s="405">
        <v>9.4173464100000004</v>
      </c>
      <c r="K6" s="404">
        <v>977.06644167000013</v>
      </c>
      <c r="L6" s="404">
        <v>761.22154424000007</v>
      </c>
      <c r="M6" s="405">
        <v>410.28078404999997</v>
      </c>
      <c r="N6" s="404">
        <v>40.138423000000003</v>
      </c>
      <c r="O6" s="404">
        <v>40.120841079999998</v>
      </c>
      <c r="P6" s="405">
        <v>40.120841079999998</v>
      </c>
      <c r="Q6" s="404">
        <v>47.335035329999997</v>
      </c>
      <c r="R6" s="404">
        <v>7.5486210499999995</v>
      </c>
      <c r="S6" s="405">
        <v>4.8355095800000001</v>
      </c>
      <c r="T6" s="406">
        <v>1293.5143418700004</v>
      </c>
      <c r="U6" s="406">
        <v>1024.0588703400001</v>
      </c>
      <c r="V6" s="407">
        <v>643.08663031000003</v>
      </c>
      <c r="W6" s="404">
        <v>187.06090086</v>
      </c>
      <c r="X6" s="404">
        <v>69.452991920000002</v>
      </c>
      <c r="Y6" s="405">
        <v>5.8678626700000009</v>
      </c>
      <c r="Z6" s="404">
        <v>5711.2372922700006</v>
      </c>
      <c r="AA6" s="404">
        <v>5097.8276765100009</v>
      </c>
      <c r="AB6" s="405">
        <v>3351.5322965600008</v>
      </c>
      <c r="AC6" s="404">
        <v>1503.398083</v>
      </c>
      <c r="AD6" s="404">
        <v>1211.582862</v>
      </c>
      <c r="AE6" s="405">
        <v>1211.582862</v>
      </c>
      <c r="AF6" s="406">
        <v>7401.6962761300001</v>
      </c>
      <c r="AG6" s="406">
        <v>6378.8635304300005</v>
      </c>
      <c r="AH6" s="407">
        <v>4568.9830212300003</v>
      </c>
      <c r="AI6" s="404">
        <v>269.79958099999999</v>
      </c>
      <c r="AJ6" s="404">
        <v>269.79956550000003</v>
      </c>
      <c r="AK6" s="405">
        <v>269.79956550000003</v>
      </c>
      <c r="AL6" s="406">
        <v>8965.0101990000003</v>
      </c>
      <c r="AM6" s="406">
        <v>7672.7219662700008</v>
      </c>
      <c r="AN6" s="407">
        <v>5481.8692170400009</v>
      </c>
    </row>
    <row r="7" spans="1:40" s="133" customFormat="1" ht="36.75" customHeight="1" x14ac:dyDescent="0.3">
      <c r="A7" s="403" t="s">
        <v>519</v>
      </c>
      <c r="B7" s="404">
        <v>66.222568899999999</v>
      </c>
      <c r="C7" s="404">
        <v>43.537520080000007</v>
      </c>
      <c r="D7" s="405">
        <v>43.435052510000006</v>
      </c>
      <c r="E7" s="404">
        <v>42.09013006</v>
      </c>
      <c r="F7" s="404">
        <v>30.418029570000002</v>
      </c>
      <c r="G7" s="405">
        <v>23.677718420000001</v>
      </c>
      <c r="H7" s="404">
        <v>3.150277</v>
      </c>
      <c r="I7" s="404">
        <v>2.6966402800000004</v>
      </c>
      <c r="J7" s="405">
        <v>2.6966402800000004</v>
      </c>
      <c r="K7" s="404">
        <v>126831.73172551001</v>
      </c>
      <c r="L7" s="404">
        <v>116654.29015291002</v>
      </c>
      <c r="M7" s="405">
        <v>106574.41682419002</v>
      </c>
      <c r="N7" s="404">
        <v>2.1520099999999997E-2</v>
      </c>
      <c r="O7" s="404">
        <v>1.832286E-2</v>
      </c>
      <c r="P7" s="405">
        <v>0</v>
      </c>
      <c r="Q7" s="404">
        <v>43.151633680000003</v>
      </c>
      <c r="R7" s="404">
        <v>43.001244060000005</v>
      </c>
      <c r="S7" s="405">
        <v>42.970329460000002</v>
      </c>
      <c r="T7" s="406">
        <v>126986.36785525001</v>
      </c>
      <c r="U7" s="406">
        <v>116773.96190976002</v>
      </c>
      <c r="V7" s="407">
        <v>106687.19656486002</v>
      </c>
      <c r="W7" s="404">
        <v>19.684833749999999</v>
      </c>
      <c r="X7" s="404">
        <v>4.2486659699999993</v>
      </c>
      <c r="Y7" s="405">
        <v>2.9240724899999999</v>
      </c>
      <c r="Z7" s="404">
        <v>17.247252</v>
      </c>
      <c r="AA7" s="404">
        <v>17.247252</v>
      </c>
      <c r="AB7" s="405">
        <v>17.242945000000002</v>
      </c>
      <c r="AC7" s="404">
        <v>0</v>
      </c>
      <c r="AD7" s="404">
        <v>0</v>
      </c>
      <c r="AE7" s="405">
        <v>0</v>
      </c>
      <c r="AF7" s="406">
        <v>36.932085749999999</v>
      </c>
      <c r="AG7" s="406">
        <v>21.495917970000001</v>
      </c>
      <c r="AH7" s="407">
        <v>20.167017490000003</v>
      </c>
      <c r="AI7" s="404">
        <v>0</v>
      </c>
      <c r="AJ7" s="404">
        <v>0</v>
      </c>
      <c r="AK7" s="405">
        <v>0</v>
      </c>
      <c r="AL7" s="406">
        <v>127023.299941</v>
      </c>
      <c r="AM7" s="406">
        <v>116795.45782773002</v>
      </c>
      <c r="AN7" s="407">
        <v>106707.36358235004</v>
      </c>
    </row>
    <row r="8" spans="1:40" s="133" customFormat="1" ht="36.75" customHeight="1" x14ac:dyDescent="0.3">
      <c r="A8" s="403" t="s">
        <v>520</v>
      </c>
      <c r="B8" s="404">
        <v>5621.7559469999997</v>
      </c>
      <c r="C8" s="404">
        <v>5277.035201310001</v>
      </c>
      <c r="D8" s="405">
        <v>5211.5427572400004</v>
      </c>
      <c r="E8" s="404">
        <v>1990.6926450000001</v>
      </c>
      <c r="F8" s="404">
        <v>1624.1965960999999</v>
      </c>
      <c r="G8" s="405">
        <v>1356.9889425899999</v>
      </c>
      <c r="H8" s="404">
        <v>357.85450600000001</v>
      </c>
      <c r="I8" s="404">
        <v>337.14565993999992</v>
      </c>
      <c r="J8" s="405">
        <v>336.87093265999999</v>
      </c>
      <c r="K8" s="404">
        <v>297.252633</v>
      </c>
      <c r="L8" s="404">
        <v>244.77326259</v>
      </c>
      <c r="M8" s="405">
        <v>236.80443692999998</v>
      </c>
      <c r="N8" s="404">
        <v>1.7484968000000001</v>
      </c>
      <c r="O8" s="404">
        <v>0.52595637000000006</v>
      </c>
      <c r="P8" s="405">
        <v>0.34974180000000005</v>
      </c>
      <c r="Q8" s="404">
        <v>199.26019199999999</v>
      </c>
      <c r="R8" s="404">
        <v>128.02869021000001</v>
      </c>
      <c r="S8" s="405">
        <v>70.907364009999995</v>
      </c>
      <c r="T8" s="406">
        <v>8468.5644197999991</v>
      </c>
      <c r="U8" s="406">
        <v>7611.705366520001</v>
      </c>
      <c r="V8" s="407">
        <v>7213.4641752300004</v>
      </c>
      <c r="W8" s="404">
        <v>304.35751820000002</v>
      </c>
      <c r="X8" s="404">
        <v>166.71521065999997</v>
      </c>
      <c r="Y8" s="405">
        <v>59.008778579999998</v>
      </c>
      <c r="Z8" s="404">
        <v>0</v>
      </c>
      <c r="AA8" s="404">
        <v>0</v>
      </c>
      <c r="AB8" s="405">
        <v>0</v>
      </c>
      <c r="AC8" s="404">
        <v>0</v>
      </c>
      <c r="AD8" s="404">
        <v>0</v>
      </c>
      <c r="AE8" s="405">
        <v>0</v>
      </c>
      <c r="AF8" s="406">
        <v>304.35751820000002</v>
      </c>
      <c r="AG8" s="406">
        <v>166.71521065999997</v>
      </c>
      <c r="AH8" s="407">
        <v>59.008778579999998</v>
      </c>
      <c r="AI8" s="404">
        <v>0</v>
      </c>
      <c r="AJ8" s="404">
        <v>0</v>
      </c>
      <c r="AK8" s="405">
        <v>0</v>
      </c>
      <c r="AL8" s="406">
        <v>8772.9219379999995</v>
      </c>
      <c r="AM8" s="406">
        <v>7778.4205771800016</v>
      </c>
      <c r="AN8" s="407">
        <v>7272.4729538100009</v>
      </c>
    </row>
    <row r="9" spans="1:40" s="133" customFormat="1" ht="51.75" customHeight="1" x14ac:dyDescent="0.3">
      <c r="A9" s="403" t="s">
        <v>633</v>
      </c>
      <c r="B9" s="404">
        <v>731.18051457000001</v>
      </c>
      <c r="C9" s="404">
        <v>685.99935144999984</v>
      </c>
      <c r="D9" s="405">
        <v>678.78393769000002</v>
      </c>
      <c r="E9" s="404">
        <v>145.42611220000001</v>
      </c>
      <c r="F9" s="404">
        <v>125.17868041</v>
      </c>
      <c r="G9" s="405">
        <v>111.27202808999999</v>
      </c>
      <c r="H9" s="404">
        <v>13.780614999999999</v>
      </c>
      <c r="I9" s="404">
        <v>8.1300034800000009</v>
      </c>
      <c r="J9" s="405">
        <v>8.1300034800000009</v>
      </c>
      <c r="K9" s="404">
        <v>2058.9657037799998</v>
      </c>
      <c r="L9" s="404">
        <v>1893.3105502499998</v>
      </c>
      <c r="M9" s="405">
        <v>1859.41510511</v>
      </c>
      <c r="N9" s="404">
        <v>5.0429000000000002E-2</v>
      </c>
      <c r="O9" s="404">
        <v>5.042812E-2</v>
      </c>
      <c r="P9" s="405">
        <v>5.042812E-2</v>
      </c>
      <c r="Q9" s="404">
        <v>2.2539940000000001</v>
      </c>
      <c r="R9" s="404">
        <v>1.6869505</v>
      </c>
      <c r="S9" s="405">
        <v>1.6697145700000002</v>
      </c>
      <c r="T9" s="406">
        <v>2951.6573685500002</v>
      </c>
      <c r="U9" s="406">
        <v>2714.3559642099999</v>
      </c>
      <c r="V9" s="407">
        <v>2659.32121706</v>
      </c>
      <c r="W9" s="404">
        <v>36.425733990000005</v>
      </c>
      <c r="X9" s="404">
        <v>20.641128719999998</v>
      </c>
      <c r="Y9" s="405">
        <v>6.7824754699999996</v>
      </c>
      <c r="Z9" s="404">
        <v>0</v>
      </c>
      <c r="AA9" s="404">
        <v>0</v>
      </c>
      <c r="AB9" s="405">
        <v>0</v>
      </c>
      <c r="AC9" s="404">
        <v>0</v>
      </c>
      <c r="AD9" s="404">
        <v>0</v>
      </c>
      <c r="AE9" s="405">
        <v>0</v>
      </c>
      <c r="AF9" s="406">
        <v>36.425733990000005</v>
      </c>
      <c r="AG9" s="406">
        <v>20.641128719999998</v>
      </c>
      <c r="AH9" s="407">
        <v>6.7824754699999996</v>
      </c>
      <c r="AI9" s="404">
        <v>0</v>
      </c>
      <c r="AJ9" s="404">
        <v>0</v>
      </c>
      <c r="AK9" s="405">
        <v>0</v>
      </c>
      <c r="AL9" s="406">
        <v>2988.0831025399998</v>
      </c>
      <c r="AM9" s="406">
        <v>2734.9970929299993</v>
      </c>
      <c r="AN9" s="407">
        <v>2666.1036925299991</v>
      </c>
    </row>
    <row r="10" spans="1:40" s="133" customFormat="1" ht="46.8" x14ac:dyDescent="0.3">
      <c r="A10" s="403" t="s">
        <v>521</v>
      </c>
      <c r="B10" s="404">
        <v>41681.735929620001</v>
      </c>
      <c r="C10" s="404">
        <v>41266.580046959993</v>
      </c>
      <c r="D10" s="405">
        <v>41256.560557399993</v>
      </c>
      <c r="E10" s="404">
        <v>2032.2651325299994</v>
      </c>
      <c r="F10" s="404">
        <v>1525.2056620200001</v>
      </c>
      <c r="G10" s="405">
        <v>840.74395446999995</v>
      </c>
      <c r="H10" s="404">
        <v>2697.8373259999998</v>
      </c>
      <c r="I10" s="404">
        <v>2671.2744121199999</v>
      </c>
      <c r="J10" s="405">
        <v>2671.2550469600001</v>
      </c>
      <c r="K10" s="404">
        <v>8434.8337629100006</v>
      </c>
      <c r="L10" s="404">
        <v>8122.4810585200012</v>
      </c>
      <c r="M10" s="405">
        <v>7419.8484056400011</v>
      </c>
      <c r="N10" s="404">
        <v>9.87235291</v>
      </c>
      <c r="O10" s="404">
        <v>8.1510714699999998</v>
      </c>
      <c r="P10" s="405">
        <v>6.3492963399999995</v>
      </c>
      <c r="Q10" s="404">
        <v>330.88557044999999</v>
      </c>
      <c r="R10" s="404">
        <v>35.034298399999997</v>
      </c>
      <c r="S10" s="405">
        <v>18.824175679999996</v>
      </c>
      <c r="T10" s="406">
        <v>55187.430074420001</v>
      </c>
      <c r="U10" s="406">
        <v>53628.726549489998</v>
      </c>
      <c r="V10" s="407">
        <v>52213.58143649</v>
      </c>
      <c r="W10" s="404">
        <v>58.284128719999998</v>
      </c>
      <c r="X10" s="404">
        <v>13.59440609</v>
      </c>
      <c r="Y10" s="405">
        <v>1.6344757200000002</v>
      </c>
      <c r="Z10" s="404">
        <v>3193.8384358600006</v>
      </c>
      <c r="AA10" s="404">
        <v>2498.1895475000001</v>
      </c>
      <c r="AB10" s="405">
        <v>2200.5068791500003</v>
      </c>
      <c r="AC10" s="404">
        <v>2</v>
      </c>
      <c r="AD10" s="404">
        <v>0</v>
      </c>
      <c r="AE10" s="405">
        <v>0</v>
      </c>
      <c r="AF10" s="406">
        <v>3254.1225645800005</v>
      </c>
      <c r="AG10" s="406">
        <v>2511.7839535900002</v>
      </c>
      <c r="AH10" s="407">
        <v>2202.1413548700002</v>
      </c>
      <c r="AI10" s="404">
        <v>25.239038999999998</v>
      </c>
      <c r="AJ10" s="404">
        <v>25.239025460000001</v>
      </c>
      <c r="AK10" s="405">
        <v>21.538221480000001</v>
      </c>
      <c r="AL10" s="406">
        <v>58466.791678000009</v>
      </c>
      <c r="AM10" s="406">
        <v>56165.749528539985</v>
      </c>
      <c r="AN10" s="407">
        <v>54437.261012840005</v>
      </c>
    </row>
    <row r="11" spans="1:40" s="133" customFormat="1" ht="36.75" customHeight="1" x14ac:dyDescent="0.3">
      <c r="A11" s="403" t="s">
        <v>522</v>
      </c>
      <c r="B11" s="404">
        <v>8678.3350095900005</v>
      </c>
      <c r="C11" s="404">
        <v>8359.1108969099987</v>
      </c>
      <c r="D11" s="405">
        <v>8243.1504049399973</v>
      </c>
      <c r="E11" s="404">
        <v>1810.5425644199997</v>
      </c>
      <c r="F11" s="404">
        <v>1617.2819114399999</v>
      </c>
      <c r="G11" s="405">
        <v>1341.8689990199998</v>
      </c>
      <c r="H11" s="404">
        <v>534.44614799999999</v>
      </c>
      <c r="I11" s="404">
        <v>524.68328160999999</v>
      </c>
      <c r="J11" s="405">
        <v>522.40444658999991</v>
      </c>
      <c r="K11" s="404">
        <v>16888.253509010003</v>
      </c>
      <c r="L11" s="404">
        <v>15819.387363149996</v>
      </c>
      <c r="M11" s="405">
        <v>13974.609098429997</v>
      </c>
      <c r="N11" s="404">
        <v>25.558517490000003</v>
      </c>
      <c r="O11" s="404">
        <v>25.548272039999997</v>
      </c>
      <c r="P11" s="405">
        <v>25.416693549999998</v>
      </c>
      <c r="Q11" s="404">
        <v>113.91151563</v>
      </c>
      <c r="R11" s="404">
        <v>88.198787519999996</v>
      </c>
      <c r="S11" s="405">
        <v>85.484431380000004</v>
      </c>
      <c r="T11" s="406">
        <v>28051.047264140005</v>
      </c>
      <c r="U11" s="406">
        <v>26434.210512669997</v>
      </c>
      <c r="V11" s="407">
        <v>24192.934073909997</v>
      </c>
      <c r="W11" s="404">
        <v>605.89495998999985</v>
      </c>
      <c r="X11" s="404">
        <v>378.29024165999999</v>
      </c>
      <c r="Y11" s="405">
        <v>71.73227808</v>
      </c>
      <c r="Z11" s="404">
        <v>289.48616859000003</v>
      </c>
      <c r="AA11" s="404">
        <v>241.44985661999999</v>
      </c>
      <c r="AB11" s="405">
        <v>199.57363641000001</v>
      </c>
      <c r="AC11" s="404">
        <v>201.28586999999999</v>
      </c>
      <c r="AD11" s="404">
        <v>201.28586971999999</v>
      </c>
      <c r="AE11" s="405">
        <v>201.28586971999999</v>
      </c>
      <c r="AF11" s="406">
        <v>1096.6669985799999</v>
      </c>
      <c r="AG11" s="406">
        <v>821.02596799999992</v>
      </c>
      <c r="AH11" s="407">
        <v>472.59178421000001</v>
      </c>
      <c r="AI11" s="404">
        <v>43.089841280000002</v>
      </c>
      <c r="AJ11" s="404">
        <v>15.594620800000001</v>
      </c>
      <c r="AK11" s="405">
        <v>15.594620800000001</v>
      </c>
      <c r="AL11" s="406">
        <v>29190.804104000003</v>
      </c>
      <c r="AM11" s="406">
        <v>27270.831101469994</v>
      </c>
      <c r="AN11" s="407">
        <v>24681.120478919998</v>
      </c>
    </row>
    <row r="12" spans="1:40" s="133" customFormat="1" ht="46.8" x14ac:dyDescent="0.3">
      <c r="A12" s="403" t="s">
        <v>523</v>
      </c>
      <c r="B12" s="404">
        <v>68.123175490000008</v>
      </c>
      <c r="C12" s="404">
        <v>60.244008359999995</v>
      </c>
      <c r="D12" s="405">
        <v>59.771005219999999</v>
      </c>
      <c r="E12" s="404">
        <v>117.73841976999999</v>
      </c>
      <c r="F12" s="404">
        <v>100.07580998</v>
      </c>
      <c r="G12" s="405">
        <v>52.391655560000004</v>
      </c>
      <c r="H12" s="404">
        <v>4.1547590000000003</v>
      </c>
      <c r="I12" s="404">
        <v>3.8772588999999997</v>
      </c>
      <c r="J12" s="405">
        <v>3.8565801800000004</v>
      </c>
      <c r="K12" s="404">
        <v>178.49000881999999</v>
      </c>
      <c r="L12" s="404">
        <v>177.58209613</v>
      </c>
      <c r="M12" s="405">
        <v>145.53427309</v>
      </c>
      <c r="N12" s="404">
        <v>2.3143980000000002</v>
      </c>
      <c r="O12" s="404">
        <v>2.3143963999999997</v>
      </c>
      <c r="P12" s="405">
        <v>2.3143963999999997</v>
      </c>
      <c r="Q12" s="404">
        <v>38.913720249999997</v>
      </c>
      <c r="R12" s="404">
        <v>38.656724120000007</v>
      </c>
      <c r="S12" s="405">
        <v>0.62399144000000006</v>
      </c>
      <c r="T12" s="406">
        <v>409.73448132999999</v>
      </c>
      <c r="U12" s="406">
        <v>382.75029388999997</v>
      </c>
      <c r="V12" s="407">
        <v>264.49190189000001</v>
      </c>
      <c r="W12" s="404">
        <v>179.67297603</v>
      </c>
      <c r="X12" s="404">
        <v>45.948855019999996</v>
      </c>
      <c r="Y12" s="405">
        <v>25.184910679999998</v>
      </c>
      <c r="Z12" s="404">
        <v>842.08891213000004</v>
      </c>
      <c r="AA12" s="404">
        <v>652.70440740000004</v>
      </c>
      <c r="AB12" s="405">
        <v>191.54962292999997</v>
      </c>
      <c r="AC12" s="404">
        <v>0.444718</v>
      </c>
      <c r="AD12" s="404">
        <v>0.37399300000000002</v>
      </c>
      <c r="AE12" s="405">
        <v>0</v>
      </c>
      <c r="AF12" s="406">
        <v>1022.20660616</v>
      </c>
      <c r="AG12" s="406">
        <v>699.02725542000007</v>
      </c>
      <c r="AH12" s="407">
        <v>216.73453360999997</v>
      </c>
      <c r="AI12" s="404">
        <v>10.836202</v>
      </c>
      <c r="AJ12" s="404">
        <v>10.836201170000002</v>
      </c>
      <c r="AK12" s="405">
        <v>10.836201170000002</v>
      </c>
      <c r="AL12" s="406">
        <v>1442.7772894899999</v>
      </c>
      <c r="AM12" s="406">
        <v>1092.6137504799999</v>
      </c>
      <c r="AN12" s="407">
        <v>492.06263667000002</v>
      </c>
    </row>
    <row r="13" spans="1:40" s="133" customFormat="1" ht="46.8" x14ac:dyDescent="0.3">
      <c r="A13" s="403" t="s">
        <v>524</v>
      </c>
      <c r="B13" s="404">
        <v>892.74773400000004</v>
      </c>
      <c r="C13" s="404">
        <v>873.59044454999992</v>
      </c>
      <c r="D13" s="405">
        <v>861.33897267000009</v>
      </c>
      <c r="E13" s="404">
        <v>328.20263069999999</v>
      </c>
      <c r="F13" s="404">
        <v>244.63139705</v>
      </c>
      <c r="G13" s="405">
        <v>179.12267043000003</v>
      </c>
      <c r="H13" s="404">
        <v>54.192307</v>
      </c>
      <c r="I13" s="404">
        <v>52.517168879999993</v>
      </c>
      <c r="J13" s="405">
        <v>52.517168879999993</v>
      </c>
      <c r="K13" s="404">
        <v>5720.95256092</v>
      </c>
      <c r="L13" s="404">
        <v>5519.5826171999988</v>
      </c>
      <c r="M13" s="405">
        <v>5406.50257461</v>
      </c>
      <c r="N13" s="404">
        <v>0.2089</v>
      </c>
      <c r="O13" s="404">
        <v>2.0121490000000002E-2</v>
      </c>
      <c r="P13" s="405">
        <v>1.3622450000000001E-2</v>
      </c>
      <c r="Q13" s="404">
        <v>35.684853700000005</v>
      </c>
      <c r="R13" s="404">
        <v>32.229064980000004</v>
      </c>
      <c r="S13" s="405">
        <v>19.685980489999999</v>
      </c>
      <c r="T13" s="406">
        <v>7031.9889863199996</v>
      </c>
      <c r="U13" s="406">
        <v>6722.5708141499981</v>
      </c>
      <c r="V13" s="407">
        <v>6519.1809895300003</v>
      </c>
      <c r="W13" s="404">
        <v>683.47777941999993</v>
      </c>
      <c r="X13" s="404">
        <v>523.28476962000002</v>
      </c>
      <c r="Y13" s="405">
        <v>287.64690135000001</v>
      </c>
      <c r="Z13" s="404">
        <v>5294.5759061799999</v>
      </c>
      <c r="AA13" s="404">
        <v>2258.5888745299999</v>
      </c>
      <c r="AB13" s="405">
        <v>942.0527845900001</v>
      </c>
      <c r="AC13" s="404">
        <v>1746.0443880799999</v>
      </c>
      <c r="AD13" s="404">
        <v>1058.3818508100003</v>
      </c>
      <c r="AE13" s="405">
        <v>384.82032897000005</v>
      </c>
      <c r="AF13" s="406">
        <v>7724.0980736799993</v>
      </c>
      <c r="AG13" s="406">
        <v>3840.2554949599999</v>
      </c>
      <c r="AH13" s="407">
        <v>1614.5200149100001</v>
      </c>
      <c r="AI13" s="404">
        <v>0</v>
      </c>
      <c r="AJ13" s="404">
        <v>0</v>
      </c>
      <c r="AK13" s="405">
        <v>0</v>
      </c>
      <c r="AL13" s="406">
        <v>14756.08706</v>
      </c>
      <c r="AM13" s="406">
        <v>10562.826309109996</v>
      </c>
      <c r="AN13" s="407">
        <v>8133.7010044400013</v>
      </c>
    </row>
    <row r="14" spans="1:40" s="133" customFormat="1" ht="36.75" customHeight="1" x14ac:dyDescent="0.3">
      <c r="A14" s="403" t="s">
        <v>525</v>
      </c>
      <c r="B14" s="404">
        <v>17107.847984330001</v>
      </c>
      <c r="C14" s="404">
        <v>16823.765416779999</v>
      </c>
      <c r="D14" s="405">
        <v>16748.004029119998</v>
      </c>
      <c r="E14" s="404">
        <v>2103.1869539699996</v>
      </c>
      <c r="F14" s="404">
        <v>1770.2627670899999</v>
      </c>
      <c r="G14" s="405">
        <v>1478.3328975699994</v>
      </c>
      <c r="H14" s="404">
        <v>1027.4596517300001</v>
      </c>
      <c r="I14" s="404">
        <v>1009.13727757</v>
      </c>
      <c r="J14" s="405">
        <v>1007.61976667</v>
      </c>
      <c r="K14" s="404">
        <v>260.98754369</v>
      </c>
      <c r="L14" s="404">
        <v>247.52241599000001</v>
      </c>
      <c r="M14" s="405">
        <v>239.42809179</v>
      </c>
      <c r="N14" s="404">
        <v>0.515957</v>
      </c>
      <c r="O14" s="404">
        <v>0.51345874999999996</v>
      </c>
      <c r="P14" s="405">
        <v>0.50550233</v>
      </c>
      <c r="Q14" s="404">
        <v>260.05504079999997</v>
      </c>
      <c r="R14" s="404">
        <v>253.98876193000001</v>
      </c>
      <c r="S14" s="405">
        <v>252.4163791</v>
      </c>
      <c r="T14" s="406">
        <v>20760.053131519999</v>
      </c>
      <c r="U14" s="406">
        <v>20105.190098110001</v>
      </c>
      <c r="V14" s="407">
        <v>19726.306666579996</v>
      </c>
      <c r="W14" s="404">
        <v>2628.3163904799999</v>
      </c>
      <c r="X14" s="404">
        <v>2420.4656462900002</v>
      </c>
      <c r="Y14" s="405">
        <v>1434.9342091900005</v>
      </c>
      <c r="Z14" s="404">
        <v>59.392518000000003</v>
      </c>
      <c r="AA14" s="404">
        <v>59.392516820000004</v>
      </c>
      <c r="AB14" s="405">
        <v>46.10511872</v>
      </c>
      <c r="AC14" s="404">
        <v>0.70542899999999997</v>
      </c>
      <c r="AD14" s="404">
        <v>0</v>
      </c>
      <c r="AE14" s="405">
        <v>0</v>
      </c>
      <c r="AF14" s="406">
        <v>2688.4143374799996</v>
      </c>
      <c r="AG14" s="406">
        <v>2479.8581631100005</v>
      </c>
      <c r="AH14" s="407">
        <v>1481.0393279100006</v>
      </c>
      <c r="AI14" s="404">
        <v>0</v>
      </c>
      <c r="AJ14" s="404">
        <v>0</v>
      </c>
      <c r="AK14" s="405">
        <v>0</v>
      </c>
      <c r="AL14" s="406">
        <v>23448.467468999996</v>
      </c>
      <c r="AM14" s="406">
        <v>22585.048261219996</v>
      </c>
      <c r="AN14" s="407">
        <v>21207.345994489999</v>
      </c>
    </row>
    <row r="15" spans="1:40" s="133" customFormat="1" ht="46.8" x14ac:dyDescent="0.3">
      <c r="A15" s="403" t="s">
        <v>526</v>
      </c>
      <c r="B15" s="404">
        <v>85.194788000000003</v>
      </c>
      <c r="C15" s="404">
        <v>82.460316059999997</v>
      </c>
      <c r="D15" s="405">
        <v>82.1996015</v>
      </c>
      <c r="E15" s="404">
        <v>67.823173680000011</v>
      </c>
      <c r="F15" s="404">
        <v>51.3441878</v>
      </c>
      <c r="G15" s="405">
        <v>34.470699090000004</v>
      </c>
      <c r="H15" s="404">
        <v>5.0676519999999998</v>
      </c>
      <c r="I15" s="404">
        <v>4.9385457800000001</v>
      </c>
      <c r="J15" s="405">
        <v>4.9385457800000001</v>
      </c>
      <c r="K15" s="404">
        <v>515.19738109000002</v>
      </c>
      <c r="L15" s="404">
        <v>449.89366874999996</v>
      </c>
      <c r="M15" s="405">
        <v>361.05663165999999</v>
      </c>
      <c r="N15" s="404">
        <v>0</v>
      </c>
      <c r="O15" s="404">
        <v>0</v>
      </c>
      <c r="P15" s="405">
        <v>0</v>
      </c>
      <c r="Q15" s="404">
        <v>4.2355790399999993</v>
      </c>
      <c r="R15" s="404">
        <v>3.9735692399999998</v>
      </c>
      <c r="S15" s="405">
        <v>2.5597663399999995</v>
      </c>
      <c r="T15" s="406">
        <v>677.51857381000002</v>
      </c>
      <c r="U15" s="406">
        <v>592.61028763000013</v>
      </c>
      <c r="V15" s="407">
        <v>485.22524436999993</v>
      </c>
      <c r="W15" s="404">
        <v>135.93892907</v>
      </c>
      <c r="X15" s="404">
        <v>111.83358038000001</v>
      </c>
      <c r="Y15" s="405">
        <v>61.319044270000006</v>
      </c>
      <c r="Z15" s="404">
        <v>350.76581425000006</v>
      </c>
      <c r="AA15" s="404">
        <v>208.89291681000003</v>
      </c>
      <c r="AB15" s="405">
        <v>114.55638132999999</v>
      </c>
      <c r="AC15" s="404">
        <v>2.8724048699999996</v>
      </c>
      <c r="AD15" s="404">
        <v>2.8723948699999995</v>
      </c>
      <c r="AE15" s="405">
        <v>7.5532799999999999E-3</v>
      </c>
      <c r="AF15" s="406">
        <v>489.57714819000006</v>
      </c>
      <c r="AG15" s="406">
        <v>323.59889206000003</v>
      </c>
      <c r="AH15" s="407">
        <v>175.88297887999997</v>
      </c>
      <c r="AI15" s="404">
        <v>0</v>
      </c>
      <c r="AJ15" s="404">
        <v>0</v>
      </c>
      <c r="AK15" s="405">
        <v>0</v>
      </c>
      <c r="AL15" s="406">
        <v>1167.0957219999998</v>
      </c>
      <c r="AM15" s="406">
        <v>916.20917968999993</v>
      </c>
      <c r="AN15" s="407">
        <v>661.10822325000004</v>
      </c>
    </row>
    <row r="16" spans="1:40" s="133" customFormat="1" ht="51" customHeight="1" x14ac:dyDescent="0.3">
      <c r="A16" s="403" t="s">
        <v>608</v>
      </c>
      <c r="B16" s="404">
        <v>722.07758953000007</v>
      </c>
      <c r="C16" s="404">
        <v>655.24812586999997</v>
      </c>
      <c r="D16" s="405">
        <v>636.9006219700002</v>
      </c>
      <c r="E16" s="404">
        <v>244.59958916000005</v>
      </c>
      <c r="F16" s="404">
        <v>180.68936724</v>
      </c>
      <c r="G16" s="405">
        <v>114.62331611</v>
      </c>
      <c r="H16" s="404">
        <v>43.78974419</v>
      </c>
      <c r="I16" s="404">
        <v>41.312371119999995</v>
      </c>
      <c r="J16" s="405">
        <v>41.193310930000003</v>
      </c>
      <c r="K16" s="404">
        <v>956.05757922999999</v>
      </c>
      <c r="L16" s="404">
        <v>782.9218865700002</v>
      </c>
      <c r="M16" s="405">
        <v>479.65078813000002</v>
      </c>
      <c r="N16" s="404">
        <v>11.994543999999999</v>
      </c>
      <c r="O16" s="404">
        <v>11.973260470000001</v>
      </c>
      <c r="P16" s="405">
        <v>11.819496599999999</v>
      </c>
      <c r="Q16" s="404">
        <v>35.648304809999999</v>
      </c>
      <c r="R16" s="404">
        <v>14.056734369999999</v>
      </c>
      <c r="S16" s="405">
        <v>1.06877892</v>
      </c>
      <c r="T16" s="406">
        <v>2014.16735092</v>
      </c>
      <c r="U16" s="406">
        <v>1686.2017456400001</v>
      </c>
      <c r="V16" s="407">
        <v>1285.2563126600005</v>
      </c>
      <c r="W16" s="404">
        <v>443.91645654000001</v>
      </c>
      <c r="X16" s="404">
        <v>265.25399327999997</v>
      </c>
      <c r="Y16" s="405">
        <v>191.69507525000003</v>
      </c>
      <c r="Z16" s="404">
        <v>424.20800284000001</v>
      </c>
      <c r="AA16" s="404">
        <v>358.18038085000001</v>
      </c>
      <c r="AB16" s="405">
        <v>290.41676078000006</v>
      </c>
      <c r="AC16" s="404">
        <v>0.20141566999999999</v>
      </c>
      <c r="AD16" s="404">
        <v>2.2464669999999999E-2</v>
      </c>
      <c r="AE16" s="405">
        <v>0</v>
      </c>
      <c r="AF16" s="406">
        <v>868.32587504999992</v>
      </c>
      <c r="AG16" s="406">
        <v>623.4568387999999</v>
      </c>
      <c r="AH16" s="407">
        <v>482.11183603000012</v>
      </c>
      <c r="AI16" s="404">
        <v>45.571854000000002</v>
      </c>
      <c r="AJ16" s="404">
        <v>45.571847340000005</v>
      </c>
      <c r="AK16" s="405">
        <v>45.571847340000005</v>
      </c>
      <c r="AL16" s="406">
        <v>2928.0650799700002</v>
      </c>
      <c r="AM16" s="406">
        <v>2355.2304317800003</v>
      </c>
      <c r="AN16" s="407">
        <v>1812.93999603</v>
      </c>
    </row>
    <row r="17" spans="1:40" s="133" customFormat="1" ht="36.75" customHeight="1" x14ac:dyDescent="0.3">
      <c r="A17" s="408" t="s">
        <v>527</v>
      </c>
      <c r="B17" s="409">
        <v>157.951134</v>
      </c>
      <c r="C17" s="409">
        <v>153.20435293</v>
      </c>
      <c r="D17" s="410">
        <v>152.90660191000001</v>
      </c>
      <c r="E17" s="409">
        <v>121.4960356</v>
      </c>
      <c r="F17" s="409">
        <v>88.582959589999987</v>
      </c>
      <c r="G17" s="410">
        <v>48.318817689999989</v>
      </c>
      <c r="H17" s="409">
        <v>7.4794910000000003</v>
      </c>
      <c r="I17" s="409">
        <v>7.4530293099999998</v>
      </c>
      <c r="J17" s="410">
        <v>7.4530293099999998</v>
      </c>
      <c r="K17" s="409">
        <v>2503.6471699000003</v>
      </c>
      <c r="L17" s="409">
        <v>1330.4501692200001</v>
      </c>
      <c r="M17" s="410">
        <v>856.96487102999993</v>
      </c>
      <c r="N17" s="409">
        <v>0</v>
      </c>
      <c r="O17" s="409">
        <v>0</v>
      </c>
      <c r="P17" s="410">
        <v>0</v>
      </c>
      <c r="Q17" s="409">
        <v>1.2795315</v>
      </c>
      <c r="R17" s="409">
        <v>1.0632447300000001</v>
      </c>
      <c r="S17" s="410">
        <v>1.0388682300000001</v>
      </c>
      <c r="T17" s="411">
        <v>2791.8533620000003</v>
      </c>
      <c r="U17" s="411">
        <v>1580.7537557800001</v>
      </c>
      <c r="V17" s="412">
        <v>1066.6821881699998</v>
      </c>
      <c r="W17" s="409">
        <v>0.79230500000000004</v>
      </c>
      <c r="X17" s="409">
        <v>0.23519701000000004</v>
      </c>
      <c r="Y17" s="410">
        <v>3.0541940000000004E-2</v>
      </c>
      <c r="Z17" s="409">
        <v>154.92822200000001</v>
      </c>
      <c r="AA17" s="409">
        <v>45.757078219999997</v>
      </c>
      <c r="AB17" s="410">
        <v>42.467917589999999</v>
      </c>
      <c r="AC17" s="409">
        <v>4.6141000000000001E-2</v>
      </c>
      <c r="AD17" s="409">
        <v>4.6141000000000001E-2</v>
      </c>
      <c r="AE17" s="410">
        <v>4.6141000000000001E-2</v>
      </c>
      <c r="AF17" s="411">
        <v>155.76666800000001</v>
      </c>
      <c r="AG17" s="411">
        <v>46.038416229999996</v>
      </c>
      <c r="AH17" s="412">
        <v>42.544600529999997</v>
      </c>
      <c r="AI17" s="409">
        <v>0</v>
      </c>
      <c r="AJ17" s="409">
        <v>0</v>
      </c>
      <c r="AK17" s="410">
        <v>0</v>
      </c>
      <c r="AL17" s="411">
        <v>2947.62003</v>
      </c>
      <c r="AM17" s="411">
        <v>1626.7921720100001</v>
      </c>
      <c r="AN17" s="412">
        <v>1109.2267887</v>
      </c>
    </row>
    <row r="18" spans="1:40" s="133" customFormat="1" ht="18.149999999999999" customHeight="1" x14ac:dyDescent="0.3">
      <c r="A18" s="190" t="s">
        <v>500</v>
      </c>
      <c r="B18" s="191">
        <v>93202.948917780013</v>
      </c>
      <c r="C18" s="191">
        <v>90196.998086159991</v>
      </c>
      <c r="D18" s="192">
        <v>89686.396014299986</v>
      </c>
      <c r="E18" s="191">
        <v>15389.962017900001</v>
      </c>
      <c r="F18" s="191">
        <v>12920.736921889997</v>
      </c>
      <c r="G18" s="192">
        <v>9662.9917350800006</v>
      </c>
      <c r="H18" s="191">
        <v>5048.4022686999997</v>
      </c>
      <c r="I18" s="191">
        <v>4944.7059463999994</v>
      </c>
      <c r="J18" s="192">
        <v>4939.6182399399995</v>
      </c>
      <c r="K18" s="191">
        <v>316205.70939452993</v>
      </c>
      <c r="L18" s="191">
        <v>295603.16338280996</v>
      </c>
      <c r="M18" s="192">
        <v>267908.84793980001</v>
      </c>
      <c r="N18" s="191">
        <v>76922.597114310018</v>
      </c>
      <c r="O18" s="191">
        <v>70544.731724389989</v>
      </c>
      <c r="P18" s="192">
        <v>70372.968907210001</v>
      </c>
      <c r="Q18" s="191">
        <v>76035.181153730009</v>
      </c>
      <c r="R18" s="191">
        <v>64655.933252210001</v>
      </c>
      <c r="S18" s="192">
        <v>59862.795349110012</v>
      </c>
      <c r="T18" s="191">
        <v>582804.80086694995</v>
      </c>
      <c r="U18" s="191">
        <v>538866.26931385999</v>
      </c>
      <c r="V18" s="192">
        <v>502433.61818543996</v>
      </c>
      <c r="W18" s="191">
        <v>5971.2916080199993</v>
      </c>
      <c r="X18" s="191">
        <v>4316.7218541700013</v>
      </c>
      <c r="Y18" s="192">
        <v>2254.7499872300004</v>
      </c>
      <c r="Z18" s="191">
        <v>36196.554100119996</v>
      </c>
      <c r="AA18" s="191">
        <v>27144.211015399997</v>
      </c>
      <c r="AB18" s="192">
        <v>19096.497124190002</v>
      </c>
      <c r="AC18" s="191">
        <v>28380.898940630002</v>
      </c>
      <c r="AD18" s="191">
        <v>20796.52350105</v>
      </c>
      <c r="AE18" s="192">
        <v>18494.987972609997</v>
      </c>
      <c r="AF18" s="191">
        <v>70548.744648769993</v>
      </c>
      <c r="AG18" s="191">
        <v>52257.456370619999</v>
      </c>
      <c r="AH18" s="192">
        <v>39846.235084030006</v>
      </c>
      <c r="AI18" s="191">
        <v>250858.73830927999</v>
      </c>
      <c r="AJ18" s="191">
        <v>241946.52140259003</v>
      </c>
      <c r="AK18" s="192">
        <v>241701.78812697003</v>
      </c>
      <c r="AL18" s="191">
        <v>904212.28382500005</v>
      </c>
      <c r="AM18" s="191">
        <v>833070.24708707014</v>
      </c>
      <c r="AN18" s="192">
        <v>783981.6413964401</v>
      </c>
    </row>
    <row r="19" spans="1:40" s="170" customFormat="1" ht="22.5" customHeight="1" x14ac:dyDescent="0.3">
      <c r="A19" s="170" t="s">
        <v>531</v>
      </c>
    </row>
  </sheetData>
  <mergeCells count="14">
    <mergeCell ref="N3:P3"/>
    <mergeCell ref="A3:A4"/>
    <mergeCell ref="B3:D3"/>
    <mergeCell ref="E3:G3"/>
    <mergeCell ref="H3:J3"/>
    <mergeCell ref="K3:M3"/>
    <mergeCell ref="AI3:AK3"/>
    <mergeCell ref="AL3:AN3"/>
    <mergeCell ref="Q3:S3"/>
    <mergeCell ref="T3:V3"/>
    <mergeCell ref="W3:Y3"/>
    <mergeCell ref="Z3:AB3"/>
    <mergeCell ref="AC3:AE3"/>
    <mergeCell ref="AF3:AH3"/>
  </mergeCells>
  <pageMargins left="0.31496062992125984" right="0.11811023622047245" top="0.74803149606299213" bottom="0.74803149606299213" header="0.31496062992125984" footer="0.31496062992125984"/>
  <pageSetup paperSize="9" scale="40" orientation="landscape" horizontalDpi="300" verticalDpi="300" r:id="rId1"/>
  <headerFooter alignWithMargins="0"/>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selection sqref="A1:O1"/>
    </sheetView>
  </sheetViews>
  <sheetFormatPr defaultColWidth="9.109375" defaultRowHeight="13.8" x14ac:dyDescent="0.3"/>
  <cols>
    <col min="1" max="1" width="38.5546875" style="130" customWidth="1"/>
    <col min="2" max="2" width="13" style="130" customWidth="1"/>
    <col min="3" max="3" width="11.109375" style="130" customWidth="1"/>
    <col min="4" max="4" width="13" style="130" customWidth="1"/>
    <col min="5" max="5" width="11.109375" style="130" customWidth="1"/>
    <col min="6" max="6" width="13" style="130" customWidth="1"/>
    <col min="7" max="7" width="11.109375" style="130" customWidth="1"/>
    <col min="8" max="8" width="13" style="130" customWidth="1"/>
    <col min="9" max="9" width="12.6640625" style="130" bestFit="1" customWidth="1"/>
    <col min="10" max="10" width="13" style="130" customWidth="1"/>
    <col min="11" max="11" width="11.109375" style="130" customWidth="1"/>
    <col min="12" max="12" width="13" style="130" customWidth="1"/>
    <col min="13" max="13" width="11.109375" style="130" customWidth="1"/>
    <col min="14" max="15" width="14.6640625" style="130" customWidth="1"/>
    <col min="16" max="16" width="13" style="130" customWidth="1"/>
    <col min="17" max="17" width="11.109375" style="130" customWidth="1"/>
    <col min="18" max="18" width="13" style="130" customWidth="1"/>
    <col min="19" max="19" width="11.109375" style="130" customWidth="1"/>
    <col min="20" max="20" width="13" style="130" customWidth="1"/>
    <col min="21" max="21" width="11.109375" style="130" customWidth="1"/>
    <col min="22" max="23" width="14.6640625" style="130" customWidth="1"/>
    <col min="24" max="24" width="13" style="130" customWidth="1"/>
    <col min="25" max="25" width="12.6640625" style="130" bestFit="1" customWidth="1"/>
    <col min="26" max="27" width="14.6640625" style="130" customWidth="1"/>
    <col min="28" max="28" width="4.6640625" style="130" customWidth="1"/>
    <col min="29" max="16384" width="9.109375" style="130"/>
  </cols>
  <sheetData>
    <row r="1" spans="1:27" s="129" customFormat="1" ht="17.7" customHeight="1" x14ac:dyDescent="0.35">
      <c r="A1" s="1096" t="s">
        <v>0</v>
      </c>
      <c r="B1" s="1096"/>
      <c r="C1" s="1096"/>
      <c r="D1" s="1096"/>
      <c r="E1" s="1096"/>
      <c r="F1" s="1096"/>
      <c r="G1" s="1096"/>
      <c r="H1" s="1096"/>
      <c r="I1" s="1096"/>
      <c r="J1" s="1096"/>
      <c r="K1" s="1096"/>
      <c r="L1" s="1096"/>
      <c r="M1" s="1096"/>
      <c r="N1" s="1096"/>
      <c r="O1" s="1096"/>
      <c r="P1" s="167"/>
      <c r="Q1" s="164"/>
      <c r="R1" s="168"/>
      <c r="S1" s="164"/>
      <c r="T1" s="168"/>
      <c r="U1" s="164"/>
      <c r="V1" s="169"/>
      <c r="W1" s="165"/>
      <c r="X1" s="167"/>
      <c r="Y1" s="164"/>
      <c r="Z1" s="165"/>
      <c r="AA1" s="165"/>
    </row>
    <row r="2" spans="1:27" s="129" customFormat="1" ht="18.149999999999999" customHeight="1" x14ac:dyDescent="0.35">
      <c r="A2" s="1096" t="s">
        <v>729</v>
      </c>
      <c r="B2" s="1096"/>
      <c r="C2" s="1096"/>
      <c r="D2" s="1096"/>
      <c r="E2" s="1096"/>
      <c r="F2" s="1096"/>
      <c r="G2" s="1096"/>
      <c r="H2" s="1096"/>
      <c r="I2" s="1096"/>
      <c r="J2" s="1096"/>
      <c r="K2" s="1096"/>
      <c r="L2" s="1096"/>
      <c r="M2" s="1096"/>
      <c r="N2" s="1096"/>
      <c r="O2" s="1096"/>
      <c r="P2" s="163"/>
      <c r="Q2" s="164"/>
      <c r="R2" s="163"/>
      <c r="S2" s="164"/>
      <c r="T2" s="163"/>
      <c r="U2" s="164"/>
      <c r="V2" s="165"/>
      <c r="W2" s="165"/>
      <c r="X2" s="163"/>
      <c r="Y2" s="164"/>
      <c r="Z2" s="165"/>
      <c r="AA2" s="165"/>
    </row>
    <row r="3" spans="1:27" s="133" customFormat="1" ht="39" customHeight="1" x14ac:dyDescent="0.3">
      <c r="A3" s="1101" t="s">
        <v>452</v>
      </c>
      <c r="B3" s="1099" t="s">
        <v>168</v>
      </c>
      <c r="C3" s="1099"/>
      <c r="D3" s="1099" t="s">
        <v>169</v>
      </c>
      <c r="E3" s="1099"/>
      <c r="F3" s="1099" t="s">
        <v>170</v>
      </c>
      <c r="G3" s="1099"/>
      <c r="H3" s="1099" t="s">
        <v>171</v>
      </c>
      <c r="I3" s="1099"/>
      <c r="J3" s="1099" t="s">
        <v>172</v>
      </c>
      <c r="K3" s="1099"/>
      <c r="L3" s="1099" t="s">
        <v>173</v>
      </c>
      <c r="M3" s="1099"/>
      <c r="N3" s="1100" t="s">
        <v>174</v>
      </c>
      <c r="O3" s="1100"/>
      <c r="P3" s="1099" t="s">
        <v>175</v>
      </c>
      <c r="Q3" s="1099"/>
      <c r="R3" s="1099" t="s">
        <v>176</v>
      </c>
      <c r="S3" s="1099"/>
      <c r="T3" s="1099" t="s">
        <v>530</v>
      </c>
      <c r="U3" s="1099"/>
      <c r="V3" s="1100" t="s">
        <v>177</v>
      </c>
      <c r="W3" s="1100"/>
      <c r="X3" s="1101" t="s">
        <v>214</v>
      </c>
      <c r="Y3" s="1101"/>
      <c r="Z3" s="1100" t="s">
        <v>555</v>
      </c>
      <c r="AA3" s="1100"/>
    </row>
    <row r="4" spans="1:27" s="133" customFormat="1" ht="48.75" customHeight="1" x14ac:dyDescent="0.3">
      <c r="A4" s="1101"/>
      <c r="B4" s="177" t="s">
        <v>453</v>
      </c>
      <c r="C4" s="177" t="s">
        <v>454</v>
      </c>
      <c r="D4" s="177" t="s">
        <v>453</v>
      </c>
      <c r="E4" s="177" t="s">
        <v>454</v>
      </c>
      <c r="F4" s="177" t="s">
        <v>453</v>
      </c>
      <c r="G4" s="177" t="s">
        <v>454</v>
      </c>
      <c r="H4" s="177" t="s">
        <v>453</v>
      </c>
      <c r="I4" s="177" t="s">
        <v>454</v>
      </c>
      <c r="J4" s="177" t="s">
        <v>453</v>
      </c>
      <c r="K4" s="177" t="s">
        <v>454</v>
      </c>
      <c r="L4" s="177" t="s">
        <v>453</v>
      </c>
      <c r="M4" s="177" t="s">
        <v>454</v>
      </c>
      <c r="N4" s="178" t="s">
        <v>453</v>
      </c>
      <c r="O4" s="178" t="s">
        <v>454</v>
      </c>
      <c r="P4" s="177" t="s">
        <v>453</v>
      </c>
      <c r="Q4" s="177" t="s">
        <v>454</v>
      </c>
      <c r="R4" s="177" t="s">
        <v>453</v>
      </c>
      <c r="S4" s="177" t="s">
        <v>454</v>
      </c>
      <c r="T4" s="177" t="s">
        <v>453</v>
      </c>
      <c r="U4" s="177" t="s">
        <v>454</v>
      </c>
      <c r="V4" s="178" t="s">
        <v>453</v>
      </c>
      <c r="W4" s="178" t="s">
        <v>454</v>
      </c>
      <c r="X4" s="177" t="s">
        <v>453</v>
      </c>
      <c r="Y4" s="177" t="s">
        <v>454</v>
      </c>
      <c r="Z4" s="178" t="s">
        <v>453</v>
      </c>
      <c r="AA4" s="178" t="s">
        <v>454</v>
      </c>
    </row>
    <row r="5" spans="1:27" s="133" customFormat="1" ht="50.25" customHeight="1" x14ac:dyDescent="0.3">
      <c r="A5" s="398" t="s">
        <v>460</v>
      </c>
      <c r="B5" s="399" t="s">
        <v>749</v>
      </c>
      <c r="C5" s="399" t="s">
        <v>749</v>
      </c>
      <c r="D5" s="399" t="s">
        <v>749</v>
      </c>
      <c r="E5" s="399" t="s">
        <v>749</v>
      </c>
      <c r="F5" s="399" t="s">
        <v>749</v>
      </c>
      <c r="G5" s="399" t="s">
        <v>749</v>
      </c>
      <c r="H5" s="399">
        <v>2558.8543800000002</v>
      </c>
      <c r="I5" s="399">
        <v>2558.07838838</v>
      </c>
      <c r="J5" s="399" t="s">
        <v>749</v>
      </c>
      <c r="K5" s="399" t="s">
        <v>749</v>
      </c>
      <c r="L5" s="399" t="s">
        <v>749</v>
      </c>
      <c r="M5" s="399" t="s">
        <v>749</v>
      </c>
      <c r="N5" s="400">
        <v>2558.8543800000002</v>
      </c>
      <c r="O5" s="400">
        <v>2558.07838838</v>
      </c>
      <c r="P5" s="399" t="s">
        <v>749</v>
      </c>
      <c r="Q5" s="399" t="s">
        <v>749</v>
      </c>
      <c r="R5" s="399" t="s">
        <v>749</v>
      </c>
      <c r="S5" s="399" t="s">
        <v>749</v>
      </c>
      <c r="T5" s="399">
        <v>4.5377359999999998</v>
      </c>
      <c r="U5" s="399">
        <v>4.5377359999999998</v>
      </c>
      <c r="V5" s="400">
        <v>4.5377359999999998</v>
      </c>
      <c r="W5" s="400">
        <v>4.5377359999999998</v>
      </c>
      <c r="X5" s="399" t="s">
        <v>749</v>
      </c>
      <c r="Y5" s="399" t="s">
        <v>749</v>
      </c>
      <c r="Z5" s="402">
        <v>2563.392116</v>
      </c>
      <c r="AA5" s="402">
        <v>2562.6161243800002</v>
      </c>
    </row>
    <row r="6" spans="1:27" s="133" customFormat="1" ht="51.75" customHeight="1" x14ac:dyDescent="0.3">
      <c r="A6" s="403" t="s">
        <v>461</v>
      </c>
      <c r="B6" s="404">
        <v>423.155734</v>
      </c>
      <c r="C6" s="404">
        <v>407.11819336000002</v>
      </c>
      <c r="D6" s="404">
        <v>156.21454800000001</v>
      </c>
      <c r="E6" s="404">
        <v>155.70262457999999</v>
      </c>
      <c r="F6" s="404">
        <v>27.162078999999999</v>
      </c>
      <c r="G6" s="404">
        <v>26.241807089999998</v>
      </c>
      <c r="H6" s="404">
        <v>5.1598189999999997</v>
      </c>
      <c r="I6" s="404">
        <v>5.1598189999999997</v>
      </c>
      <c r="J6" s="404">
        <v>3.3225999999999999E-2</v>
      </c>
      <c r="K6" s="404">
        <v>3.2604830000000001E-2</v>
      </c>
      <c r="L6" s="404">
        <v>7.1913689999999999</v>
      </c>
      <c r="M6" s="404">
        <v>0</v>
      </c>
      <c r="N6" s="405">
        <v>618.91677500000003</v>
      </c>
      <c r="O6" s="405">
        <v>594.25504885999999</v>
      </c>
      <c r="P6" s="404">
        <v>3.2085819999999998</v>
      </c>
      <c r="Q6" s="404">
        <v>3.2085819999999998</v>
      </c>
      <c r="R6" s="404" t="s">
        <v>749</v>
      </c>
      <c r="S6" s="404" t="s">
        <v>749</v>
      </c>
      <c r="T6" s="404" t="s">
        <v>749</v>
      </c>
      <c r="U6" s="404" t="s">
        <v>749</v>
      </c>
      <c r="V6" s="405">
        <v>3.2085819999999998</v>
      </c>
      <c r="W6" s="405">
        <v>3.2085819999999998</v>
      </c>
      <c r="X6" s="404" t="s">
        <v>749</v>
      </c>
      <c r="Y6" s="404" t="s">
        <v>749</v>
      </c>
      <c r="Z6" s="407">
        <v>622.12535700000001</v>
      </c>
      <c r="AA6" s="407">
        <v>597.46363085999997</v>
      </c>
    </row>
    <row r="7" spans="1:27" s="133" customFormat="1" ht="36.75" customHeight="1" x14ac:dyDescent="0.3">
      <c r="A7" s="403" t="s">
        <v>462</v>
      </c>
      <c r="B7" s="404">
        <v>57.791902999999998</v>
      </c>
      <c r="C7" s="404">
        <v>56.935233590000003</v>
      </c>
      <c r="D7" s="404">
        <v>14.521297069999999</v>
      </c>
      <c r="E7" s="404">
        <v>13.599288250000001</v>
      </c>
      <c r="F7" s="404">
        <v>3.2705679999999999</v>
      </c>
      <c r="G7" s="404">
        <v>3.2343608399999999</v>
      </c>
      <c r="H7" s="404">
        <v>116254.62230861001</v>
      </c>
      <c r="I7" s="404">
        <v>115748.30801552</v>
      </c>
      <c r="J7" s="404">
        <v>1222.091784</v>
      </c>
      <c r="K7" s="404">
        <v>1126.3578781399999</v>
      </c>
      <c r="L7" s="404">
        <v>8.6944999999999995E-2</v>
      </c>
      <c r="M7" s="404">
        <v>8.6944080000000007E-2</v>
      </c>
      <c r="N7" s="405">
        <v>117552.38480568001</v>
      </c>
      <c r="O7" s="405">
        <v>116948.52172042</v>
      </c>
      <c r="P7" s="404">
        <v>12.58774532</v>
      </c>
      <c r="Q7" s="404">
        <v>8.6227029900000005</v>
      </c>
      <c r="R7" s="404">
        <v>1200.06924</v>
      </c>
      <c r="S7" s="404">
        <v>1198.14052674</v>
      </c>
      <c r="T7" s="404">
        <v>201.23673299999999</v>
      </c>
      <c r="U7" s="404">
        <v>201.23673299999999</v>
      </c>
      <c r="V7" s="405">
        <v>1413.8937183200001</v>
      </c>
      <c r="W7" s="405">
        <v>1407.9999627300001</v>
      </c>
      <c r="X7" s="404">
        <v>1419.9086150000001</v>
      </c>
      <c r="Y7" s="404">
        <v>865.92672927000001</v>
      </c>
      <c r="Z7" s="407">
        <v>120386.187139</v>
      </c>
      <c r="AA7" s="407">
        <v>119222.44841242</v>
      </c>
    </row>
    <row r="8" spans="1:27" s="133" customFormat="1" ht="39.75" customHeight="1" x14ac:dyDescent="0.3">
      <c r="A8" s="403" t="s">
        <v>463</v>
      </c>
      <c r="B8" s="404">
        <v>705.30034498999999</v>
      </c>
      <c r="C8" s="404">
        <v>662.57589139000004</v>
      </c>
      <c r="D8" s="404">
        <v>112.56835014000001</v>
      </c>
      <c r="E8" s="404">
        <v>107.76950535</v>
      </c>
      <c r="F8" s="404">
        <v>12.536645</v>
      </c>
      <c r="G8" s="404">
        <v>7.1871975099999998</v>
      </c>
      <c r="H8" s="404">
        <v>19313.186546870002</v>
      </c>
      <c r="I8" s="404">
        <v>17266.005028799998</v>
      </c>
      <c r="J8" s="404">
        <v>5.0429000000000002E-2</v>
      </c>
      <c r="K8" s="404">
        <v>5.042812E-2</v>
      </c>
      <c r="L8" s="404">
        <v>240.69706600000001</v>
      </c>
      <c r="M8" s="404">
        <v>202.5940435</v>
      </c>
      <c r="N8" s="405">
        <v>20384.339381999998</v>
      </c>
      <c r="O8" s="405">
        <v>18246.182094669999</v>
      </c>
      <c r="P8" s="404">
        <v>19.287538999999999</v>
      </c>
      <c r="Q8" s="404">
        <v>19.287538999999999</v>
      </c>
      <c r="R8" s="404">
        <v>4808.5193520000003</v>
      </c>
      <c r="S8" s="404">
        <v>4808.5193519300001</v>
      </c>
      <c r="T8" s="404">
        <v>594.245</v>
      </c>
      <c r="U8" s="404">
        <v>551.53847406</v>
      </c>
      <c r="V8" s="405">
        <v>5422.0518910000001</v>
      </c>
      <c r="W8" s="405">
        <v>5379.3453649900002</v>
      </c>
      <c r="X8" s="404" t="s">
        <v>749</v>
      </c>
      <c r="Y8" s="404" t="s">
        <v>749</v>
      </c>
      <c r="Z8" s="407">
        <v>25806.391273000001</v>
      </c>
      <c r="AA8" s="407">
        <v>23625.527459659999</v>
      </c>
    </row>
    <row r="9" spans="1:27" s="133" customFormat="1" ht="33.75" customHeight="1" x14ac:dyDescent="0.3">
      <c r="A9" s="403" t="s">
        <v>464</v>
      </c>
      <c r="B9" s="404">
        <v>16082.508179259999</v>
      </c>
      <c r="C9" s="404">
        <v>15903.43857914</v>
      </c>
      <c r="D9" s="404">
        <v>1840.3215388199999</v>
      </c>
      <c r="E9" s="404">
        <v>1837.24005597</v>
      </c>
      <c r="F9" s="404">
        <v>995.00948200000005</v>
      </c>
      <c r="G9" s="404">
        <v>981.75761322999995</v>
      </c>
      <c r="H9" s="404">
        <v>19.27328</v>
      </c>
      <c r="I9" s="404">
        <v>19.272773610000002</v>
      </c>
      <c r="J9" s="404">
        <v>0.50800000000000001</v>
      </c>
      <c r="K9" s="404">
        <v>0.50550233</v>
      </c>
      <c r="L9" s="404">
        <v>246.09285800000001</v>
      </c>
      <c r="M9" s="404">
        <v>236.38084261</v>
      </c>
      <c r="N9" s="405">
        <v>19183.713338080001</v>
      </c>
      <c r="O9" s="405">
        <v>18978.59536689</v>
      </c>
      <c r="P9" s="404">
        <v>2389.2437259200001</v>
      </c>
      <c r="Q9" s="404">
        <v>2302.9150139600001</v>
      </c>
      <c r="R9" s="404">
        <v>54.915616999999997</v>
      </c>
      <c r="S9" s="404">
        <v>54.915616319999998</v>
      </c>
      <c r="T9" s="404">
        <v>0.70542899999999997</v>
      </c>
      <c r="U9" s="404">
        <v>0.70542899999999997</v>
      </c>
      <c r="V9" s="405">
        <v>2444.8647719199998</v>
      </c>
      <c r="W9" s="405">
        <v>2358.5360592799998</v>
      </c>
      <c r="X9" s="404" t="s">
        <v>749</v>
      </c>
      <c r="Y9" s="404" t="s">
        <v>749</v>
      </c>
      <c r="Z9" s="407">
        <v>21628.578109999999</v>
      </c>
      <c r="AA9" s="407">
        <v>21337.131426169999</v>
      </c>
    </row>
    <row r="10" spans="1:27" s="133" customFormat="1" ht="33" customHeight="1" x14ac:dyDescent="0.3">
      <c r="A10" s="403" t="s">
        <v>465</v>
      </c>
      <c r="B10" s="404">
        <v>5578.2932970000002</v>
      </c>
      <c r="C10" s="404">
        <v>5292.5503864800003</v>
      </c>
      <c r="D10" s="404">
        <v>1878.6404010000001</v>
      </c>
      <c r="E10" s="404">
        <v>1830.8961561399999</v>
      </c>
      <c r="F10" s="404">
        <v>360.78638100000001</v>
      </c>
      <c r="G10" s="404">
        <v>343.11929172999999</v>
      </c>
      <c r="H10" s="404">
        <v>482.16799600000002</v>
      </c>
      <c r="I10" s="404">
        <v>476.90768945999997</v>
      </c>
      <c r="J10" s="404">
        <v>1.542084</v>
      </c>
      <c r="K10" s="404">
        <v>0.77603228000000002</v>
      </c>
      <c r="L10" s="404">
        <v>183.929574</v>
      </c>
      <c r="M10" s="404">
        <v>182.07728463999999</v>
      </c>
      <c r="N10" s="405">
        <v>8485.3597329999993</v>
      </c>
      <c r="O10" s="405">
        <v>8126.3268407300002</v>
      </c>
      <c r="P10" s="404">
        <v>247.02263500000001</v>
      </c>
      <c r="Q10" s="404">
        <v>245.80882333</v>
      </c>
      <c r="R10" s="404">
        <v>0</v>
      </c>
      <c r="S10" s="404">
        <v>0</v>
      </c>
      <c r="T10" s="404">
        <v>0</v>
      </c>
      <c r="U10" s="404">
        <v>0</v>
      </c>
      <c r="V10" s="405">
        <v>247.02263500000001</v>
      </c>
      <c r="W10" s="405">
        <v>245.80882333</v>
      </c>
      <c r="X10" s="404" t="s">
        <v>749</v>
      </c>
      <c r="Y10" s="404" t="s">
        <v>749</v>
      </c>
      <c r="Z10" s="407">
        <v>8732.3823680000005</v>
      </c>
      <c r="AA10" s="407">
        <v>8372.1356640600097</v>
      </c>
    </row>
    <row r="11" spans="1:27" s="133" customFormat="1" ht="33" customHeight="1" x14ac:dyDescent="0.3">
      <c r="A11" s="403" t="s">
        <v>466</v>
      </c>
      <c r="B11" s="404">
        <v>8067.3145334800001</v>
      </c>
      <c r="C11" s="404">
        <v>7887.3054412399997</v>
      </c>
      <c r="D11" s="404">
        <v>1964.1905240000001</v>
      </c>
      <c r="E11" s="404">
        <v>1952.9613395700001</v>
      </c>
      <c r="F11" s="404">
        <v>511.17139500000002</v>
      </c>
      <c r="G11" s="404">
        <v>499.73131597000003</v>
      </c>
      <c r="H11" s="404">
        <v>92.570425999999998</v>
      </c>
      <c r="I11" s="404">
        <v>91.469317779999997</v>
      </c>
      <c r="J11" s="404">
        <v>5.2948000000000002E-2</v>
      </c>
      <c r="K11" s="404">
        <v>5.2948000000000002E-2</v>
      </c>
      <c r="L11" s="404">
        <v>89.528738000000004</v>
      </c>
      <c r="M11" s="404">
        <v>81.088758119999994</v>
      </c>
      <c r="N11" s="405">
        <v>10724.82856448</v>
      </c>
      <c r="O11" s="405">
        <v>10512.609120679999</v>
      </c>
      <c r="P11" s="404">
        <v>479.25432652000001</v>
      </c>
      <c r="Q11" s="404">
        <v>477.68660302000001</v>
      </c>
      <c r="R11" s="404">
        <v>9.3558979999999998</v>
      </c>
      <c r="S11" s="404">
        <v>9.3558974599999996</v>
      </c>
      <c r="T11" s="404">
        <v>0</v>
      </c>
      <c r="U11" s="404">
        <v>0</v>
      </c>
      <c r="V11" s="405">
        <v>488.61022451999997</v>
      </c>
      <c r="W11" s="405">
        <v>487.04250048</v>
      </c>
      <c r="X11" s="404">
        <v>0</v>
      </c>
      <c r="Y11" s="404">
        <v>0</v>
      </c>
      <c r="Z11" s="407">
        <v>11213.438789</v>
      </c>
      <c r="AA11" s="407">
        <v>10999.651621159999</v>
      </c>
    </row>
    <row r="12" spans="1:27" s="133" customFormat="1" ht="33" customHeight="1" x14ac:dyDescent="0.3">
      <c r="A12" s="403" t="s">
        <v>467</v>
      </c>
      <c r="B12" s="404">
        <v>1798.466187</v>
      </c>
      <c r="C12" s="404">
        <v>1781.53669328</v>
      </c>
      <c r="D12" s="404">
        <v>258.20481699999999</v>
      </c>
      <c r="E12" s="404">
        <v>257.56666228</v>
      </c>
      <c r="F12" s="404">
        <v>107.603572</v>
      </c>
      <c r="G12" s="404">
        <v>107.88738935000001</v>
      </c>
      <c r="H12" s="404">
        <v>107.398714</v>
      </c>
      <c r="I12" s="404">
        <v>106.09744678</v>
      </c>
      <c r="J12" s="404">
        <v>91.644645999999995</v>
      </c>
      <c r="K12" s="404">
        <v>71.981974500000007</v>
      </c>
      <c r="L12" s="404">
        <v>20.091305999999999</v>
      </c>
      <c r="M12" s="404">
        <v>15.528507189999999</v>
      </c>
      <c r="N12" s="405">
        <v>2383.4092420000002</v>
      </c>
      <c r="O12" s="405">
        <v>2340.59867338</v>
      </c>
      <c r="P12" s="404">
        <v>132.28831600000001</v>
      </c>
      <c r="Q12" s="404">
        <v>132.26305565000001</v>
      </c>
      <c r="R12" s="404">
        <v>2032.052054</v>
      </c>
      <c r="S12" s="404">
        <v>2032.052054</v>
      </c>
      <c r="T12" s="404">
        <v>923.70603100000005</v>
      </c>
      <c r="U12" s="404">
        <v>914.05001306999998</v>
      </c>
      <c r="V12" s="405">
        <v>3088.0464010000001</v>
      </c>
      <c r="W12" s="405">
        <v>3078.3651227199998</v>
      </c>
      <c r="X12" s="404">
        <v>542.58717999999999</v>
      </c>
      <c r="Y12" s="404">
        <v>531.87770001000001</v>
      </c>
      <c r="Z12" s="407">
        <v>6014.0428229999998</v>
      </c>
      <c r="AA12" s="407">
        <v>5950.8414961099998</v>
      </c>
    </row>
    <row r="13" spans="1:27" s="133" customFormat="1" ht="38.25" customHeight="1" x14ac:dyDescent="0.3">
      <c r="A13" s="403" t="s">
        <v>468</v>
      </c>
      <c r="B13" s="404">
        <v>66.548839999999998</v>
      </c>
      <c r="C13" s="404">
        <v>65.015538370000002</v>
      </c>
      <c r="D13" s="404">
        <v>60.686153070000003</v>
      </c>
      <c r="E13" s="404">
        <v>56.930442489999997</v>
      </c>
      <c r="F13" s="404">
        <v>4.3372739999999999</v>
      </c>
      <c r="G13" s="404">
        <v>4.2445861699999998</v>
      </c>
      <c r="H13" s="404">
        <v>481.45740248999999</v>
      </c>
      <c r="I13" s="404">
        <v>468.50015932999997</v>
      </c>
      <c r="J13" s="404" t="s">
        <v>749</v>
      </c>
      <c r="K13" s="404" t="s">
        <v>749</v>
      </c>
      <c r="L13" s="404">
        <v>2.4531170000000002</v>
      </c>
      <c r="M13" s="404">
        <v>2.3390278200000001</v>
      </c>
      <c r="N13" s="405">
        <v>615.48278656000002</v>
      </c>
      <c r="O13" s="405">
        <v>597.02975418000005</v>
      </c>
      <c r="P13" s="404">
        <v>105.57731871999999</v>
      </c>
      <c r="Q13" s="404">
        <v>105.55558358</v>
      </c>
      <c r="R13" s="404">
        <v>306.00116700000001</v>
      </c>
      <c r="S13" s="404">
        <v>297.92448701000001</v>
      </c>
      <c r="T13" s="404">
        <v>7.5532799999999999E-3</v>
      </c>
      <c r="U13" s="404">
        <v>7.5532799999999999E-3</v>
      </c>
      <c r="V13" s="405">
        <v>411.58603900000003</v>
      </c>
      <c r="W13" s="405">
        <v>403.48762386999999</v>
      </c>
      <c r="X13" s="404" t="s">
        <v>749</v>
      </c>
      <c r="Y13" s="404" t="s">
        <v>749</v>
      </c>
      <c r="Z13" s="407">
        <v>1027.0688255600001</v>
      </c>
      <c r="AA13" s="407">
        <v>1000.51737805</v>
      </c>
    </row>
    <row r="14" spans="1:27" s="133" customFormat="1" ht="36.75" customHeight="1" x14ac:dyDescent="0.3">
      <c r="A14" s="403" t="s">
        <v>469</v>
      </c>
      <c r="B14" s="404">
        <v>9.6690260000000006</v>
      </c>
      <c r="C14" s="404">
        <v>10.01515575</v>
      </c>
      <c r="D14" s="404">
        <v>9.4277633200000004</v>
      </c>
      <c r="E14" s="404">
        <v>8.3639052899999999</v>
      </c>
      <c r="F14" s="404">
        <v>0.62182000000000004</v>
      </c>
      <c r="G14" s="404">
        <v>0.65338518000000001</v>
      </c>
      <c r="H14" s="404">
        <v>124.90401</v>
      </c>
      <c r="I14" s="404">
        <v>102.39732513</v>
      </c>
      <c r="J14" s="404" t="s">
        <v>749</v>
      </c>
      <c r="K14" s="404" t="s">
        <v>749</v>
      </c>
      <c r="L14" s="404">
        <v>1.39472</v>
      </c>
      <c r="M14" s="404">
        <v>1.1460585999999999</v>
      </c>
      <c r="N14" s="405">
        <v>146.01733931999999</v>
      </c>
      <c r="O14" s="405">
        <v>122.57582995</v>
      </c>
      <c r="P14" s="404">
        <v>31.239068679999999</v>
      </c>
      <c r="Q14" s="404">
        <v>31.188602679999999</v>
      </c>
      <c r="R14" s="404">
        <v>244.02506199999999</v>
      </c>
      <c r="S14" s="404">
        <v>244.02506199999999</v>
      </c>
      <c r="T14" s="404">
        <v>0</v>
      </c>
      <c r="U14" s="404">
        <v>0</v>
      </c>
      <c r="V14" s="405">
        <v>275.26413067999999</v>
      </c>
      <c r="W14" s="405">
        <v>275.21366468000002</v>
      </c>
      <c r="X14" s="404" t="s">
        <v>749</v>
      </c>
      <c r="Y14" s="404" t="s">
        <v>749</v>
      </c>
      <c r="Z14" s="407">
        <v>421.28147000000001</v>
      </c>
      <c r="AA14" s="407">
        <v>397.78949462999998</v>
      </c>
    </row>
    <row r="15" spans="1:27" s="133" customFormat="1" ht="36.75" customHeight="1" x14ac:dyDescent="0.3">
      <c r="A15" s="403" t="s">
        <v>470</v>
      </c>
      <c r="B15" s="404">
        <v>31.267755999999999</v>
      </c>
      <c r="C15" s="404">
        <v>32.879949850000003</v>
      </c>
      <c r="D15" s="404">
        <v>13.548639140000001</v>
      </c>
      <c r="E15" s="404">
        <v>12.96493443</v>
      </c>
      <c r="F15" s="404">
        <v>1.9902960000000001</v>
      </c>
      <c r="G15" s="404">
        <v>2.1206447399999999</v>
      </c>
      <c r="H15" s="404">
        <v>12374.440799</v>
      </c>
      <c r="I15" s="404">
        <v>12225.93687507</v>
      </c>
      <c r="J15" s="404">
        <v>40.111085000000003</v>
      </c>
      <c r="K15" s="404">
        <v>40.111084419999997</v>
      </c>
      <c r="L15" s="404">
        <v>35.863245999999997</v>
      </c>
      <c r="M15" s="404">
        <v>2.4132888800000001</v>
      </c>
      <c r="N15" s="405">
        <v>12497.22182114</v>
      </c>
      <c r="O15" s="405">
        <v>12316.426777389999</v>
      </c>
      <c r="P15" s="404">
        <v>42.861856860000003</v>
      </c>
      <c r="Q15" s="404">
        <v>42.858653339999996</v>
      </c>
      <c r="R15" s="404">
        <v>6373.1175750000002</v>
      </c>
      <c r="S15" s="404">
        <v>6262.7703760599998</v>
      </c>
      <c r="T15" s="404">
        <v>2659.0638909999998</v>
      </c>
      <c r="U15" s="404">
        <v>2652.031082</v>
      </c>
      <c r="V15" s="405">
        <v>9075.0433228599995</v>
      </c>
      <c r="W15" s="405">
        <v>8957.6601114000005</v>
      </c>
      <c r="X15" s="404">
        <v>269.79958099999999</v>
      </c>
      <c r="Y15" s="404">
        <v>269.79957949999999</v>
      </c>
      <c r="Z15" s="407">
        <v>21842.064725</v>
      </c>
      <c r="AA15" s="407">
        <v>21543.886468289998</v>
      </c>
    </row>
    <row r="16" spans="1:27" s="133" customFormat="1" ht="33" customHeight="1" x14ac:dyDescent="0.3">
      <c r="A16" s="403" t="s">
        <v>471</v>
      </c>
      <c r="B16" s="404">
        <v>7.8082789999999997</v>
      </c>
      <c r="C16" s="404">
        <v>7.8802326799999998</v>
      </c>
      <c r="D16" s="404">
        <v>2.7424408599999999</v>
      </c>
      <c r="E16" s="404">
        <v>2.48573756</v>
      </c>
      <c r="F16" s="404">
        <v>0.49909999999999999</v>
      </c>
      <c r="G16" s="404">
        <v>0.50779275999999995</v>
      </c>
      <c r="H16" s="404">
        <v>16.59281</v>
      </c>
      <c r="I16" s="404">
        <v>16.361571269999999</v>
      </c>
      <c r="J16" s="404">
        <v>0</v>
      </c>
      <c r="K16" s="404">
        <v>0</v>
      </c>
      <c r="L16" s="404">
        <v>7.8984360000000002</v>
      </c>
      <c r="M16" s="404">
        <v>5.4958830799999996</v>
      </c>
      <c r="N16" s="405">
        <v>35.541065860000003</v>
      </c>
      <c r="O16" s="405">
        <v>32.731217350000001</v>
      </c>
      <c r="P16" s="404">
        <v>0.28468514</v>
      </c>
      <c r="Q16" s="404">
        <v>0.28468514</v>
      </c>
      <c r="R16" s="404">
        <v>0.93959999999999999</v>
      </c>
      <c r="S16" s="404">
        <v>0.93959999999999999</v>
      </c>
      <c r="T16" s="404">
        <v>0</v>
      </c>
      <c r="U16" s="404">
        <v>0</v>
      </c>
      <c r="V16" s="405">
        <v>1.2242851400000001</v>
      </c>
      <c r="W16" s="405">
        <v>1.2242851400000001</v>
      </c>
      <c r="X16" s="404" t="s">
        <v>749</v>
      </c>
      <c r="Y16" s="404" t="s">
        <v>749</v>
      </c>
      <c r="Z16" s="407">
        <v>36.765351000000003</v>
      </c>
      <c r="AA16" s="407">
        <v>33.955502490000001</v>
      </c>
    </row>
    <row r="17" spans="1:27" s="133" customFormat="1" ht="33" customHeight="1" x14ac:dyDescent="0.3">
      <c r="A17" s="403" t="s">
        <v>563</v>
      </c>
      <c r="B17" s="404">
        <v>148.73295400000001</v>
      </c>
      <c r="C17" s="404">
        <v>145.96228149000001</v>
      </c>
      <c r="D17" s="404">
        <v>168.430105</v>
      </c>
      <c r="E17" s="404">
        <v>157.30086671999999</v>
      </c>
      <c r="F17" s="404">
        <v>9.4964919999999999</v>
      </c>
      <c r="G17" s="404">
        <v>8.9027221999999995</v>
      </c>
      <c r="H17" s="404">
        <v>7011.2228139999997</v>
      </c>
      <c r="I17" s="404">
        <v>7009.8915535599999</v>
      </c>
      <c r="J17" s="404">
        <v>0</v>
      </c>
      <c r="K17" s="404">
        <v>0</v>
      </c>
      <c r="L17" s="404">
        <v>12.279070000000001</v>
      </c>
      <c r="M17" s="404">
        <v>12.231866480000001</v>
      </c>
      <c r="N17" s="405">
        <v>7350.161435</v>
      </c>
      <c r="O17" s="405">
        <v>7334.2892904500004</v>
      </c>
      <c r="P17" s="404">
        <v>89.044691</v>
      </c>
      <c r="Q17" s="404">
        <v>88.735631280000007</v>
      </c>
      <c r="R17" s="404">
        <v>4724.5358850000002</v>
      </c>
      <c r="S17" s="404">
        <v>4724.3331039900004</v>
      </c>
      <c r="T17" s="404">
        <v>0</v>
      </c>
      <c r="U17" s="404">
        <v>0</v>
      </c>
      <c r="V17" s="405">
        <v>4813.5805760000003</v>
      </c>
      <c r="W17" s="405">
        <v>4813.0687352699997</v>
      </c>
      <c r="X17" s="404" t="s">
        <v>749</v>
      </c>
      <c r="Y17" s="404" t="s">
        <v>749</v>
      </c>
      <c r="Z17" s="407">
        <v>12163.742011</v>
      </c>
      <c r="AA17" s="407">
        <v>12147.358025719999</v>
      </c>
    </row>
    <row r="18" spans="1:27" s="133" customFormat="1" ht="33" customHeight="1" x14ac:dyDescent="0.3">
      <c r="A18" s="403" t="s">
        <v>472</v>
      </c>
      <c r="B18" s="404">
        <v>102.79919099999999</v>
      </c>
      <c r="C18" s="404">
        <v>99.101678449999994</v>
      </c>
      <c r="D18" s="404">
        <v>32.425617000000003</v>
      </c>
      <c r="E18" s="404">
        <v>25.745743109999999</v>
      </c>
      <c r="F18" s="404">
        <v>6.5652419999999996</v>
      </c>
      <c r="G18" s="404">
        <v>6.2152362099999996</v>
      </c>
      <c r="H18" s="404">
        <v>0</v>
      </c>
      <c r="I18" s="404">
        <v>0</v>
      </c>
      <c r="J18" s="404">
        <v>0</v>
      </c>
      <c r="K18" s="404">
        <v>0</v>
      </c>
      <c r="L18" s="404">
        <v>0.62463599999999997</v>
      </c>
      <c r="M18" s="404">
        <v>0.62462474000000001</v>
      </c>
      <c r="N18" s="405">
        <v>142.41468599999999</v>
      </c>
      <c r="O18" s="405">
        <v>131.68728250999999</v>
      </c>
      <c r="P18" s="404">
        <v>251.51750200000001</v>
      </c>
      <c r="Q18" s="404">
        <v>251.32852539000001</v>
      </c>
      <c r="R18" s="404">
        <v>2986.1282959999999</v>
      </c>
      <c r="S18" s="404">
        <v>2965.85353631</v>
      </c>
      <c r="T18" s="404">
        <v>1745.7942849999999</v>
      </c>
      <c r="U18" s="404">
        <v>1745.7908110999999</v>
      </c>
      <c r="V18" s="405">
        <v>4983.4400830000004</v>
      </c>
      <c r="W18" s="405">
        <v>4962.9728728</v>
      </c>
      <c r="X18" s="404" t="s">
        <v>749</v>
      </c>
      <c r="Y18" s="404" t="s">
        <v>749</v>
      </c>
      <c r="Z18" s="407">
        <v>5125.8547689999996</v>
      </c>
      <c r="AA18" s="407">
        <v>5094.6601553099999</v>
      </c>
    </row>
    <row r="19" spans="1:27" s="133" customFormat="1" ht="33" customHeight="1" x14ac:dyDescent="0.3">
      <c r="A19" s="403" t="s">
        <v>473</v>
      </c>
      <c r="B19" s="404">
        <v>47.514665999999998</v>
      </c>
      <c r="C19" s="404">
        <v>51.732041719999998</v>
      </c>
      <c r="D19" s="404">
        <v>16.798633859999999</v>
      </c>
      <c r="E19" s="404">
        <v>16.561249929999999</v>
      </c>
      <c r="F19" s="404">
        <v>3.046583</v>
      </c>
      <c r="G19" s="404">
        <v>3.3374178300000001</v>
      </c>
      <c r="H19" s="404">
        <v>679.053539</v>
      </c>
      <c r="I19" s="404">
        <v>678.63014776</v>
      </c>
      <c r="J19" s="404" t="s">
        <v>749</v>
      </c>
      <c r="K19" s="404" t="s">
        <v>749</v>
      </c>
      <c r="L19" s="404">
        <v>1.8525229999999999</v>
      </c>
      <c r="M19" s="404">
        <v>1.8516969999999999</v>
      </c>
      <c r="N19" s="405">
        <v>748.26594485999999</v>
      </c>
      <c r="O19" s="405">
        <v>752.11255424000001</v>
      </c>
      <c r="P19" s="404">
        <v>2.6146758999999999</v>
      </c>
      <c r="Q19" s="404">
        <v>2.6141443799999999</v>
      </c>
      <c r="R19" s="404">
        <v>1.0308219999999999</v>
      </c>
      <c r="S19" s="404">
        <v>0</v>
      </c>
      <c r="T19" s="404">
        <v>5.7210000000000001</v>
      </c>
      <c r="U19" s="404">
        <v>5.7207480000000004</v>
      </c>
      <c r="V19" s="405">
        <v>9.3664979000000006</v>
      </c>
      <c r="W19" s="405">
        <v>8.3348923799999994</v>
      </c>
      <c r="X19" s="404" t="s">
        <v>749</v>
      </c>
      <c r="Y19" s="404" t="s">
        <v>749</v>
      </c>
      <c r="Z19" s="407">
        <v>757.63244276</v>
      </c>
      <c r="AA19" s="407">
        <v>760.44744662000005</v>
      </c>
    </row>
    <row r="20" spans="1:27" s="133" customFormat="1" ht="51" customHeight="1" x14ac:dyDescent="0.3">
      <c r="A20" s="403" t="s">
        <v>474</v>
      </c>
      <c r="B20" s="404">
        <v>9.3764830000000003</v>
      </c>
      <c r="C20" s="404">
        <v>9.4621204100000007</v>
      </c>
      <c r="D20" s="404">
        <v>1.1099699300000001</v>
      </c>
      <c r="E20" s="404">
        <v>1.08040417</v>
      </c>
      <c r="F20" s="404">
        <v>0.60323199999999999</v>
      </c>
      <c r="G20" s="404">
        <v>0.61046778000000002</v>
      </c>
      <c r="H20" s="404">
        <v>99.345782999999997</v>
      </c>
      <c r="I20" s="404">
        <v>99.255782999999994</v>
      </c>
      <c r="J20" s="404" t="s">
        <v>749</v>
      </c>
      <c r="K20" s="404" t="s">
        <v>749</v>
      </c>
      <c r="L20" s="404">
        <v>8.9954999999999993E-2</v>
      </c>
      <c r="M20" s="404">
        <v>7.0134660000000001E-2</v>
      </c>
      <c r="N20" s="405">
        <v>110.52542293</v>
      </c>
      <c r="O20" s="405">
        <v>110.47891002</v>
      </c>
      <c r="P20" s="404">
        <v>0.38851507000000002</v>
      </c>
      <c r="Q20" s="404">
        <v>0.38851507000000002</v>
      </c>
      <c r="R20" s="404">
        <v>170.968919</v>
      </c>
      <c r="S20" s="404">
        <v>170.86987364999999</v>
      </c>
      <c r="T20" s="404">
        <v>0</v>
      </c>
      <c r="U20" s="404">
        <v>0</v>
      </c>
      <c r="V20" s="405">
        <v>171.35743407000001</v>
      </c>
      <c r="W20" s="405">
        <v>171.25838872</v>
      </c>
      <c r="X20" s="404" t="s">
        <v>749</v>
      </c>
      <c r="Y20" s="404" t="s">
        <v>749</v>
      </c>
      <c r="Z20" s="407">
        <v>281.882857</v>
      </c>
      <c r="AA20" s="407">
        <v>281.73729874000003</v>
      </c>
    </row>
    <row r="21" spans="1:27" s="133" customFormat="1" ht="33" customHeight="1" x14ac:dyDescent="0.3">
      <c r="A21" s="403" t="s">
        <v>475</v>
      </c>
      <c r="B21" s="404">
        <v>29.794366</v>
      </c>
      <c r="C21" s="404">
        <v>27.324807010000001</v>
      </c>
      <c r="D21" s="404">
        <v>12.225231730000001</v>
      </c>
      <c r="E21" s="404">
        <v>11.548108470000001</v>
      </c>
      <c r="F21" s="404">
        <v>1.9037539999999999</v>
      </c>
      <c r="G21" s="404">
        <v>1.7712051</v>
      </c>
      <c r="H21" s="404">
        <v>430.98593399999999</v>
      </c>
      <c r="I21" s="404">
        <v>430.33627772</v>
      </c>
      <c r="J21" s="404" t="s">
        <v>749</v>
      </c>
      <c r="K21" s="404" t="s">
        <v>749</v>
      </c>
      <c r="L21" s="404">
        <v>0</v>
      </c>
      <c r="M21" s="404">
        <v>0</v>
      </c>
      <c r="N21" s="405">
        <v>474.90928573000002</v>
      </c>
      <c r="O21" s="405">
        <v>470.98039829999999</v>
      </c>
      <c r="P21" s="404">
        <v>2.1064302700000002</v>
      </c>
      <c r="Q21" s="404">
        <v>2.1024338600000001</v>
      </c>
      <c r="R21" s="404">
        <v>2515.4355150000001</v>
      </c>
      <c r="S21" s="404">
        <v>2507.6530108000002</v>
      </c>
      <c r="T21" s="404">
        <v>0</v>
      </c>
      <c r="U21" s="404">
        <v>0</v>
      </c>
      <c r="V21" s="405">
        <v>2517.5419452699998</v>
      </c>
      <c r="W21" s="405">
        <v>2509.7554446600002</v>
      </c>
      <c r="X21" s="404" t="s">
        <v>749</v>
      </c>
      <c r="Y21" s="404" t="s">
        <v>749</v>
      </c>
      <c r="Z21" s="407">
        <v>2992.451231</v>
      </c>
      <c r="AA21" s="407">
        <v>2980.7358429599999</v>
      </c>
    </row>
    <row r="22" spans="1:27" s="133" customFormat="1" ht="39.75" customHeight="1" x14ac:dyDescent="0.3">
      <c r="A22" s="403" t="s">
        <v>476</v>
      </c>
      <c r="B22" s="404">
        <v>470.72249682</v>
      </c>
      <c r="C22" s="404">
        <v>442.61670598000001</v>
      </c>
      <c r="D22" s="404">
        <v>139.80896136999999</v>
      </c>
      <c r="E22" s="404">
        <v>135.48417745</v>
      </c>
      <c r="F22" s="404">
        <v>30.273185999999999</v>
      </c>
      <c r="G22" s="404">
        <v>28.03212624</v>
      </c>
      <c r="H22" s="404">
        <v>89.920646180000006</v>
      </c>
      <c r="I22" s="404">
        <v>89.304887019999995</v>
      </c>
      <c r="J22" s="404">
        <v>2.3143980000000002</v>
      </c>
      <c r="K22" s="404">
        <v>2.3143964000000001</v>
      </c>
      <c r="L22" s="404">
        <v>0.68651499999999999</v>
      </c>
      <c r="M22" s="404">
        <v>0.68650798000000002</v>
      </c>
      <c r="N22" s="405">
        <v>733.72620337000001</v>
      </c>
      <c r="O22" s="405">
        <v>698.43880106999995</v>
      </c>
      <c r="P22" s="404">
        <v>151.62110362999999</v>
      </c>
      <c r="Q22" s="404">
        <v>151.34731047</v>
      </c>
      <c r="R22" s="404">
        <v>628.66475400000002</v>
      </c>
      <c r="S22" s="404">
        <v>618.90106690000005</v>
      </c>
      <c r="T22" s="404">
        <v>0.444718</v>
      </c>
      <c r="U22" s="404">
        <v>0.444718</v>
      </c>
      <c r="V22" s="405">
        <v>780.73057562999998</v>
      </c>
      <c r="W22" s="405">
        <v>770.69309537000004</v>
      </c>
      <c r="X22" s="404">
        <v>10.836202</v>
      </c>
      <c r="Y22" s="404">
        <v>10.836201170000001</v>
      </c>
      <c r="Z22" s="407">
        <v>1525.2929810000001</v>
      </c>
      <c r="AA22" s="407">
        <v>1479.9680976100001</v>
      </c>
    </row>
    <row r="23" spans="1:27" s="133" customFormat="1" ht="33" customHeight="1" x14ac:dyDescent="0.3">
      <c r="A23" s="403" t="s">
        <v>477</v>
      </c>
      <c r="B23" s="404">
        <v>2.9418030000000002</v>
      </c>
      <c r="C23" s="404">
        <v>3.1784533599999998</v>
      </c>
      <c r="D23" s="404">
        <v>0.199127</v>
      </c>
      <c r="E23" s="404">
        <v>0.14222762</v>
      </c>
      <c r="F23" s="404">
        <v>0.18881400000000001</v>
      </c>
      <c r="G23" s="404">
        <v>0.18882349000000001</v>
      </c>
      <c r="H23" s="404">
        <v>71.825441999999995</v>
      </c>
      <c r="I23" s="404">
        <v>71.667738760000006</v>
      </c>
      <c r="J23" s="404">
        <v>0</v>
      </c>
      <c r="K23" s="404">
        <v>0</v>
      </c>
      <c r="L23" s="404">
        <v>8.8900000000000003E-4</v>
      </c>
      <c r="M23" s="404">
        <v>8.8816000000000003E-4</v>
      </c>
      <c r="N23" s="405">
        <v>75.156075000000001</v>
      </c>
      <c r="O23" s="405">
        <v>75.178131390000004</v>
      </c>
      <c r="P23" s="404">
        <v>129.393384</v>
      </c>
      <c r="Q23" s="404">
        <v>129.393384</v>
      </c>
      <c r="R23" s="404">
        <v>189.387045</v>
      </c>
      <c r="S23" s="404">
        <v>189.38692086</v>
      </c>
      <c r="T23" s="404">
        <v>0</v>
      </c>
      <c r="U23" s="404">
        <v>0</v>
      </c>
      <c r="V23" s="405">
        <v>318.78042900000003</v>
      </c>
      <c r="W23" s="405">
        <v>318.78030486</v>
      </c>
      <c r="X23" s="404" t="s">
        <v>749</v>
      </c>
      <c r="Y23" s="404" t="s">
        <v>749</v>
      </c>
      <c r="Z23" s="407">
        <v>393.93650400000001</v>
      </c>
      <c r="AA23" s="407">
        <v>393.95843624999998</v>
      </c>
    </row>
    <row r="24" spans="1:27" s="133" customFormat="1" ht="33" customHeight="1" x14ac:dyDescent="0.3">
      <c r="A24" s="403" t="s">
        <v>478</v>
      </c>
      <c r="B24" s="404">
        <v>102.40469400000001</v>
      </c>
      <c r="C24" s="404">
        <v>100.06858201999999</v>
      </c>
      <c r="D24" s="404">
        <v>85.869669999999999</v>
      </c>
      <c r="E24" s="404">
        <v>81.452178480000001</v>
      </c>
      <c r="F24" s="404">
        <v>5.7330420000000002</v>
      </c>
      <c r="G24" s="404">
        <v>5.7419107199999999</v>
      </c>
      <c r="H24" s="404">
        <v>1950.009268</v>
      </c>
      <c r="I24" s="404">
        <v>1923.10523377</v>
      </c>
      <c r="J24" s="404" t="s">
        <v>749</v>
      </c>
      <c r="K24" s="404" t="s">
        <v>749</v>
      </c>
      <c r="L24" s="404">
        <v>0</v>
      </c>
      <c r="M24" s="404">
        <v>0</v>
      </c>
      <c r="N24" s="405">
        <v>2144.016674</v>
      </c>
      <c r="O24" s="405">
        <v>2110.3679049900002</v>
      </c>
      <c r="P24" s="404">
        <v>0.342391</v>
      </c>
      <c r="Q24" s="404">
        <v>0.34231342999999997</v>
      </c>
      <c r="R24" s="404">
        <v>125.26102299999999</v>
      </c>
      <c r="S24" s="404">
        <v>125.26102111</v>
      </c>
      <c r="T24" s="404">
        <v>4.6141000000000001E-2</v>
      </c>
      <c r="U24" s="404">
        <v>4.6141000000000001E-2</v>
      </c>
      <c r="V24" s="405">
        <v>125.64955500000001</v>
      </c>
      <c r="W24" s="405">
        <v>125.64947554</v>
      </c>
      <c r="X24" s="404" t="s">
        <v>749</v>
      </c>
      <c r="Y24" s="404" t="s">
        <v>749</v>
      </c>
      <c r="Z24" s="407">
        <v>2269.6662289999999</v>
      </c>
      <c r="AA24" s="407">
        <v>2236.0173805300001</v>
      </c>
    </row>
    <row r="25" spans="1:27" s="133" customFormat="1" ht="42" customHeight="1" x14ac:dyDescent="0.3">
      <c r="A25" s="403" t="s">
        <v>479</v>
      </c>
      <c r="B25" s="404">
        <v>638.77258600000005</v>
      </c>
      <c r="C25" s="404">
        <v>611.99552154000003</v>
      </c>
      <c r="D25" s="404">
        <v>166.59103414</v>
      </c>
      <c r="E25" s="404">
        <v>161.37061983000001</v>
      </c>
      <c r="F25" s="404">
        <v>41.056088000000003</v>
      </c>
      <c r="G25" s="404">
        <v>39.596634000000002</v>
      </c>
      <c r="H25" s="404">
        <v>740.22450400000002</v>
      </c>
      <c r="I25" s="404">
        <v>728.58785246000002</v>
      </c>
      <c r="J25" s="404">
        <v>11.823243</v>
      </c>
      <c r="K25" s="404">
        <v>11.823236079999999</v>
      </c>
      <c r="L25" s="404">
        <v>0.75165999999999999</v>
      </c>
      <c r="M25" s="404">
        <v>0.58548528</v>
      </c>
      <c r="N25" s="405">
        <v>1599.21911514</v>
      </c>
      <c r="O25" s="405">
        <v>1553.95934919</v>
      </c>
      <c r="P25" s="404">
        <v>377.93954717999998</v>
      </c>
      <c r="Q25" s="404">
        <v>377.28146982999999</v>
      </c>
      <c r="R25" s="404">
        <v>332.912508</v>
      </c>
      <c r="S25" s="404">
        <v>332.90642155</v>
      </c>
      <c r="T25" s="404">
        <v>0</v>
      </c>
      <c r="U25" s="404">
        <v>0</v>
      </c>
      <c r="V25" s="405">
        <v>710.85205517999998</v>
      </c>
      <c r="W25" s="405">
        <v>710.18789138</v>
      </c>
      <c r="X25" s="404">
        <v>45.571854000000002</v>
      </c>
      <c r="Y25" s="404">
        <v>45.571847339999998</v>
      </c>
      <c r="Z25" s="407">
        <v>2355.6430243200002</v>
      </c>
      <c r="AA25" s="407">
        <v>2309.7190879099999</v>
      </c>
    </row>
    <row r="26" spans="1:27" s="133" customFormat="1" ht="33" customHeight="1" x14ac:dyDescent="0.3">
      <c r="A26" s="403" t="s">
        <v>480</v>
      </c>
      <c r="B26" s="404">
        <v>41240.261401000003</v>
      </c>
      <c r="C26" s="404">
        <v>40888.874005400001</v>
      </c>
      <c r="D26" s="404">
        <v>1451.7842161599999</v>
      </c>
      <c r="E26" s="404">
        <v>1448.4939639700001</v>
      </c>
      <c r="F26" s="404">
        <v>2669.213448</v>
      </c>
      <c r="G26" s="404">
        <v>2644.43093873</v>
      </c>
      <c r="H26" s="404">
        <v>731.47362199999998</v>
      </c>
      <c r="I26" s="404">
        <v>729.74875496000004</v>
      </c>
      <c r="J26" s="404" t="s">
        <v>749</v>
      </c>
      <c r="K26" s="404" t="s">
        <v>749</v>
      </c>
      <c r="L26" s="404">
        <v>305.21947499999999</v>
      </c>
      <c r="M26" s="404">
        <v>304.92940813000001</v>
      </c>
      <c r="N26" s="405">
        <v>46397.95216216</v>
      </c>
      <c r="O26" s="405">
        <v>46016.477071189998</v>
      </c>
      <c r="P26" s="404">
        <v>25.700341000000002</v>
      </c>
      <c r="Q26" s="404">
        <v>25.58146726</v>
      </c>
      <c r="R26" s="404">
        <v>476.31497400000001</v>
      </c>
      <c r="S26" s="404">
        <v>426.17503159</v>
      </c>
      <c r="T26" s="404">
        <v>0</v>
      </c>
      <c r="U26" s="404">
        <v>0</v>
      </c>
      <c r="V26" s="405">
        <v>502.01531499999999</v>
      </c>
      <c r="W26" s="405">
        <v>451.75649885000001</v>
      </c>
      <c r="X26" s="404" t="s">
        <v>749</v>
      </c>
      <c r="Y26" s="404" t="s">
        <v>749</v>
      </c>
      <c r="Z26" s="407">
        <v>46899.967477159997</v>
      </c>
      <c r="AA26" s="407">
        <v>46468.23357004</v>
      </c>
    </row>
    <row r="27" spans="1:27" s="133" customFormat="1" ht="33" customHeight="1" x14ac:dyDescent="0.3">
      <c r="A27" s="403" t="s">
        <v>564</v>
      </c>
      <c r="B27" s="404">
        <v>402.24968799999999</v>
      </c>
      <c r="C27" s="404">
        <v>406.95051036000001</v>
      </c>
      <c r="D27" s="404">
        <v>18.144897</v>
      </c>
      <c r="E27" s="404">
        <v>17.81612002</v>
      </c>
      <c r="F27" s="404">
        <v>26.814222000000001</v>
      </c>
      <c r="G27" s="404">
        <v>27.192148280000001</v>
      </c>
      <c r="H27" s="404">
        <v>7384.119369</v>
      </c>
      <c r="I27" s="404">
        <v>7373.9731087700002</v>
      </c>
      <c r="J27" s="404">
        <v>6.4421530000000002</v>
      </c>
      <c r="K27" s="404">
        <v>6.4420883399999997</v>
      </c>
      <c r="L27" s="404">
        <v>8.274362</v>
      </c>
      <c r="M27" s="404">
        <v>8.2545300899999994</v>
      </c>
      <c r="N27" s="405">
        <v>7846.0446910000001</v>
      </c>
      <c r="O27" s="405">
        <v>7840.6285058599997</v>
      </c>
      <c r="P27" s="404">
        <v>0.124928</v>
      </c>
      <c r="Q27" s="404">
        <v>0.10283796000000001</v>
      </c>
      <c r="R27" s="404">
        <v>52.736145</v>
      </c>
      <c r="S27" s="404">
        <v>52.721699139999998</v>
      </c>
      <c r="T27" s="404">
        <v>2</v>
      </c>
      <c r="U27" s="404">
        <v>0</v>
      </c>
      <c r="V27" s="405">
        <v>54.861072999999998</v>
      </c>
      <c r="W27" s="405">
        <v>52.824537100000001</v>
      </c>
      <c r="X27" s="404">
        <v>23.068217000000001</v>
      </c>
      <c r="Y27" s="404">
        <v>23.068204479999999</v>
      </c>
      <c r="Z27" s="407">
        <v>7923.9739810000001</v>
      </c>
      <c r="AA27" s="407">
        <v>7916.5212474399996</v>
      </c>
    </row>
    <row r="28" spans="1:27" s="133" customFormat="1" ht="33" customHeight="1" x14ac:dyDescent="0.3">
      <c r="A28" s="403" t="s">
        <v>481</v>
      </c>
      <c r="B28" s="404">
        <v>16.126258</v>
      </c>
      <c r="C28" s="404">
        <v>13.485063419999999</v>
      </c>
      <c r="D28" s="404">
        <v>14.227673319999999</v>
      </c>
      <c r="E28" s="404">
        <v>13.485205730000001</v>
      </c>
      <c r="F28" s="404">
        <v>1.0058180000000001</v>
      </c>
      <c r="G28" s="404">
        <v>0.84834657000000002</v>
      </c>
      <c r="H28" s="404">
        <v>32111.669793000001</v>
      </c>
      <c r="I28" s="404">
        <v>31934.73442293</v>
      </c>
      <c r="J28" s="404" t="s">
        <v>749</v>
      </c>
      <c r="K28" s="404" t="s">
        <v>749</v>
      </c>
      <c r="L28" s="404">
        <v>115.82034668</v>
      </c>
      <c r="M28" s="404">
        <v>114.15851599</v>
      </c>
      <c r="N28" s="405">
        <v>32258.849889000001</v>
      </c>
      <c r="O28" s="405">
        <v>32076.711554639998</v>
      </c>
      <c r="P28" s="404">
        <v>2.892E-3</v>
      </c>
      <c r="Q28" s="404">
        <v>2.892E-3</v>
      </c>
      <c r="R28" s="404">
        <v>7.6353999999999997</v>
      </c>
      <c r="S28" s="404">
        <v>7.3040322099999999</v>
      </c>
      <c r="T28" s="404">
        <v>0.18090000000000001</v>
      </c>
      <c r="U28" s="404">
        <v>0</v>
      </c>
      <c r="V28" s="405">
        <v>7.8191920000000001</v>
      </c>
      <c r="W28" s="405">
        <v>7.30692421</v>
      </c>
      <c r="X28" s="404" t="s">
        <v>749</v>
      </c>
      <c r="Y28" s="404" t="s">
        <v>749</v>
      </c>
      <c r="Z28" s="407">
        <v>32266.669081</v>
      </c>
      <c r="AA28" s="407">
        <v>32084.018478850001</v>
      </c>
    </row>
    <row r="29" spans="1:27" s="133" customFormat="1" ht="33" customHeight="1" x14ac:dyDescent="0.3">
      <c r="A29" s="403" t="s">
        <v>482</v>
      </c>
      <c r="B29" s="404">
        <v>11408.766390000001</v>
      </c>
      <c r="C29" s="404">
        <v>11394.196369970001</v>
      </c>
      <c r="D29" s="404">
        <v>0.77195400000000003</v>
      </c>
      <c r="E29" s="404">
        <v>0.65976022999999995</v>
      </c>
      <c r="F29" s="404">
        <v>0.240144</v>
      </c>
      <c r="G29" s="404">
        <v>0.23073086000000001</v>
      </c>
      <c r="H29" s="404">
        <v>80886.092178999999</v>
      </c>
      <c r="I29" s="404">
        <v>80835.693722900003</v>
      </c>
      <c r="J29" s="404" t="s">
        <v>749</v>
      </c>
      <c r="K29" s="404" t="s">
        <v>749</v>
      </c>
      <c r="L29" s="404">
        <v>42.017829999999996</v>
      </c>
      <c r="M29" s="404">
        <v>42.010471000000003</v>
      </c>
      <c r="N29" s="405">
        <v>92337.888497000007</v>
      </c>
      <c r="O29" s="405">
        <v>92272.791054960006</v>
      </c>
      <c r="P29" s="404">
        <v>2.8649999999999999E-3</v>
      </c>
      <c r="Q29" s="404">
        <v>2.8596799999999999E-3</v>
      </c>
      <c r="R29" s="404">
        <v>70</v>
      </c>
      <c r="S29" s="404">
        <v>70</v>
      </c>
      <c r="T29" s="404" t="s">
        <v>749</v>
      </c>
      <c r="U29" s="404" t="s">
        <v>749</v>
      </c>
      <c r="V29" s="405">
        <v>70.002865</v>
      </c>
      <c r="W29" s="405">
        <v>70.00285968</v>
      </c>
      <c r="X29" s="404" t="s">
        <v>749</v>
      </c>
      <c r="Y29" s="404" t="s">
        <v>749</v>
      </c>
      <c r="Z29" s="407">
        <v>92407.891361999995</v>
      </c>
      <c r="AA29" s="407">
        <v>92342.793914640002</v>
      </c>
    </row>
    <row r="30" spans="1:27" s="133" customFormat="1" ht="33" customHeight="1" x14ac:dyDescent="0.3">
      <c r="A30" s="403" t="s">
        <v>483</v>
      </c>
      <c r="B30" s="404">
        <v>12.500207</v>
      </c>
      <c r="C30" s="404">
        <v>11.54604316</v>
      </c>
      <c r="D30" s="404">
        <v>14.2949556</v>
      </c>
      <c r="E30" s="404">
        <v>13.70823231</v>
      </c>
      <c r="F30" s="404">
        <v>0.78285700000000003</v>
      </c>
      <c r="G30" s="404">
        <v>0.73857497000000005</v>
      </c>
      <c r="H30" s="404">
        <v>11402.282397000001</v>
      </c>
      <c r="I30" s="404">
        <v>11346.2610305</v>
      </c>
      <c r="J30" s="404" t="s">
        <v>749</v>
      </c>
      <c r="K30" s="404" t="s">
        <v>749</v>
      </c>
      <c r="L30" s="404">
        <v>5.7099999999999998E-2</v>
      </c>
      <c r="M30" s="404">
        <v>9.6200599999999997E-3</v>
      </c>
      <c r="N30" s="405">
        <v>11429.9175166</v>
      </c>
      <c r="O30" s="405">
        <v>11372.263500999999</v>
      </c>
      <c r="P30" s="404">
        <v>17.748138999999998</v>
      </c>
      <c r="Q30" s="404">
        <v>17.74813893</v>
      </c>
      <c r="R30" s="404">
        <v>17.242944999999999</v>
      </c>
      <c r="S30" s="404">
        <v>17.242944999999999</v>
      </c>
      <c r="T30" s="404">
        <v>0</v>
      </c>
      <c r="U30" s="404">
        <v>0</v>
      </c>
      <c r="V30" s="405">
        <v>34.991084000000001</v>
      </c>
      <c r="W30" s="405">
        <v>34.991083930000002</v>
      </c>
      <c r="X30" s="404" t="s">
        <v>749</v>
      </c>
      <c r="Y30" s="404" t="s">
        <v>749</v>
      </c>
      <c r="Z30" s="407">
        <v>11464.9086006</v>
      </c>
      <c r="AA30" s="407">
        <v>11407.25458493</v>
      </c>
    </row>
    <row r="31" spans="1:27" s="133" customFormat="1" ht="38.25" customHeight="1" x14ac:dyDescent="0.3">
      <c r="A31" s="403" t="s">
        <v>484</v>
      </c>
      <c r="B31" s="404">
        <v>24.885448</v>
      </c>
      <c r="C31" s="404">
        <v>23.810347409999999</v>
      </c>
      <c r="D31" s="404">
        <v>25.305859040000001</v>
      </c>
      <c r="E31" s="404">
        <v>24.969068879999998</v>
      </c>
      <c r="F31" s="404">
        <v>1.6013759999999999</v>
      </c>
      <c r="G31" s="404">
        <v>1.5470856399999999</v>
      </c>
      <c r="H31" s="404">
        <v>3846.8561039599999</v>
      </c>
      <c r="I31" s="404">
        <v>3823.3272472200001</v>
      </c>
      <c r="J31" s="404" t="s">
        <v>749</v>
      </c>
      <c r="K31" s="404" t="s">
        <v>749</v>
      </c>
      <c r="L31" s="404">
        <v>0.159998</v>
      </c>
      <c r="M31" s="404">
        <v>0.10546347</v>
      </c>
      <c r="N31" s="405">
        <v>3898.8087850000002</v>
      </c>
      <c r="O31" s="405">
        <v>3873.7592126200002</v>
      </c>
      <c r="P31" s="404">
        <v>58.862848999999997</v>
      </c>
      <c r="Q31" s="404">
        <v>58.862771690000002</v>
      </c>
      <c r="R31" s="404" t="s">
        <v>749</v>
      </c>
      <c r="S31" s="404" t="s">
        <v>749</v>
      </c>
      <c r="T31" s="404" t="s">
        <v>749</v>
      </c>
      <c r="U31" s="404" t="s">
        <v>749</v>
      </c>
      <c r="V31" s="405">
        <v>58.862848999999997</v>
      </c>
      <c r="W31" s="405">
        <v>58.862771690000002</v>
      </c>
      <c r="X31" s="404" t="s">
        <v>749</v>
      </c>
      <c r="Y31" s="404" t="s">
        <v>749</v>
      </c>
      <c r="Z31" s="407">
        <v>3957.6716339999998</v>
      </c>
      <c r="AA31" s="407">
        <v>3932.6219843099998</v>
      </c>
    </row>
    <row r="32" spans="1:27" s="133" customFormat="1" ht="33" customHeight="1" x14ac:dyDescent="0.3">
      <c r="A32" s="403" t="s">
        <v>485</v>
      </c>
      <c r="B32" s="404" t="s">
        <v>749</v>
      </c>
      <c r="C32" s="404" t="s">
        <v>749</v>
      </c>
      <c r="D32" s="404" t="s">
        <v>749</v>
      </c>
      <c r="E32" s="404" t="s">
        <v>749</v>
      </c>
      <c r="F32" s="404" t="s">
        <v>749</v>
      </c>
      <c r="G32" s="404" t="s">
        <v>749</v>
      </c>
      <c r="H32" s="404">
        <v>22.600079999999998</v>
      </c>
      <c r="I32" s="404">
        <v>22.600079999999998</v>
      </c>
      <c r="J32" s="404" t="s">
        <v>749</v>
      </c>
      <c r="K32" s="404" t="s">
        <v>749</v>
      </c>
      <c r="L32" s="404" t="s">
        <v>749</v>
      </c>
      <c r="M32" s="404" t="s">
        <v>749</v>
      </c>
      <c r="N32" s="405">
        <v>22.600079999999998</v>
      </c>
      <c r="O32" s="405">
        <v>22.600079999999998</v>
      </c>
      <c r="P32" s="404" t="s">
        <v>749</v>
      </c>
      <c r="Q32" s="404" t="s">
        <v>749</v>
      </c>
      <c r="R32" s="404">
        <v>4123.1387320000003</v>
      </c>
      <c r="S32" s="404">
        <v>4123.13873005</v>
      </c>
      <c r="T32" s="404" t="s">
        <v>749</v>
      </c>
      <c r="U32" s="404" t="s">
        <v>749</v>
      </c>
      <c r="V32" s="405">
        <v>4123.1387320000003</v>
      </c>
      <c r="W32" s="405">
        <v>4123.13873005</v>
      </c>
      <c r="X32" s="404" t="s">
        <v>749</v>
      </c>
      <c r="Y32" s="404" t="s">
        <v>749</v>
      </c>
      <c r="Z32" s="407">
        <v>4145.7388119999996</v>
      </c>
      <c r="AA32" s="407">
        <v>4145.7388100500002</v>
      </c>
    </row>
    <row r="33" spans="1:27" s="133" customFormat="1" ht="38.25" customHeight="1" x14ac:dyDescent="0.3">
      <c r="A33" s="377" t="s">
        <v>748</v>
      </c>
      <c r="B33" s="404">
        <v>2783.5177829999998</v>
      </c>
      <c r="C33" s="404">
        <v>2639.0267633399999</v>
      </c>
      <c r="D33" s="404">
        <v>3949.86310546</v>
      </c>
      <c r="E33" s="404">
        <v>3809.1975475700001</v>
      </c>
      <c r="F33" s="404">
        <v>180.391209</v>
      </c>
      <c r="G33" s="404">
        <v>170.1959014</v>
      </c>
      <c r="H33" s="404">
        <v>5017.6147209999999</v>
      </c>
      <c r="I33" s="404">
        <v>5005.6958140999996</v>
      </c>
      <c r="J33" s="404">
        <v>3662.439359</v>
      </c>
      <c r="K33" s="404">
        <v>2925.6109277700002</v>
      </c>
      <c r="L33" s="404">
        <v>70187.000090999994</v>
      </c>
      <c r="M33" s="404">
        <v>64154.466737579998</v>
      </c>
      <c r="N33" s="405">
        <v>85780.826268460005</v>
      </c>
      <c r="O33" s="405">
        <v>78704.193691759996</v>
      </c>
      <c r="P33" s="404">
        <v>320.75055154</v>
      </c>
      <c r="Q33" s="404">
        <v>315.00291558999999</v>
      </c>
      <c r="R33" s="404">
        <v>366.92953999999997</v>
      </c>
      <c r="S33" s="404">
        <v>366.53953931000001</v>
      </c>
      <c r="T33" s="404">
        <v>20280.246305000001</v>
      </c>
      <c r="U33" s="404">
        <v>20280.246305000001</v>
      </c>
      <c r="V33" s="405">
        <v>20967.926396539999</v>
      </c>
      <c r="W33" s="405">
        <v>20961.788759899999</v>
      </c>
      <c r="X33" s="404" t="s">
        <v>749</v>
      </c>
      <c r="Y33" s="404" t="s">
        <v>749</v>
      </c>
      <c r="Z33" s="407">
        <v>106748.75266500001</v>
      </c>
      <c r="AA33" s="407">
        <v>99665.982451660006</v>
      </c>
    </row>
    <row r="34" spans="1:27" s="133" customFormat="1" ht="33" customHeight="1" x14ac:dyDescent="0.3">
      <c r="A34" s="403" t="s">
        <v>486</v>
      </c>
      <c r="B34" s="404" t="s">
        <v>749</v>
      </c>
      <c r="C34" s="404" t="s">
        <v>749</v>
      </c>
      <c r="D34" s="404" t="s">
        <v>749</v>
      </c>
      <c r="E34" s="404" t="s">
        <v>749</v>
      </c>
      <c r="F34" s="404" t="s">
        <v>749</v>
      </c>
      <c r="G34" s="404" t="s">
        <v>749</v>
      </c>
      <c r="H34" s="404">
        <v>605.72071600000004</v>
      </c>
      <c r="I34" s="404">
        <v>605.72071600000004</v>
      </c>
      <c r="J34" s="404" t="s">
        <v>749</v>
      </c>
      <c r="K34" s="404" t="s">
        <v>749</v>
      </c>
      <c r="L34" s="404" t="s">
        <v>749</v>
      </c>
      <c r="M34" s="404" t="s">
        <v>749</v>
      </c>
      <c r="N34" s="405">
        <v>605.72071600000004</v>
      </c>
      <c r="O34" s="405">
        <v>605.72071600000004</v>
      </c>
      <c r="P34" s="404" t="s">
        <v>749</v>
      </c>
      <c r="Q34" s="404" t="s">
        <v>749</v>
      </c>
      <c r="R34" s="404">
        <v>140.15450100000001</v>
      </c>
      <c r="S34" s="404">
        <v>128.26952377000001</v>
      </c>
      <c r="T34" s="404">
        <v>106.2</v>
      </c>
      <c r="U34" s="404">
        <v>106.2</v>
      </c>
      <c r="V34" s="405">
        <v>246.354501</v>
      </c>
      <c r="W34" s="405">
        <v>234.46952377</v>
      </c>
      <c r="X34" s="404" t="s">
        <v>749</v>
      </c>
      <c r="Y34" s="404" t="s">
        <v>749</v>
      </c>
      <c r="Z34" s="407">
        <v>852.07521699999995</v>
      </c>
      <c r="AA34" s="407">
        <v>840.19023976999995</v>
      </c>
    </row>
    <row r="35" spans="1:27" s="133" customFormat="1" ht="33" customHeight="1" x14ac:dyDescent="0.3">
      <c r="A35" s="403" t="s">
        <v>487</v>
      </c>
      <c r="B35" s="404">
        <v>2.3151099999999998</v>
      </c>
      <c r="C35" s="404">
        <v>2.23260923</v>
      </c>
      <c r="D35" s="404">
        <v>0.35854799999999998</v>
      </c>
      <c r="E35" s="404">
        <v>0.32802376</v>
      </c>
      <c r="F35" s="404">
        <v>0.14935499999999999</v>
      </c>
      <c r="G35" s="404">
        <v>0.14669025999999999</v>
      </c>
      <c r="H35" s="404">
        <v>42.591473000000001</v>
      </c>
      <c r="I35" s="404">
        <v>41.950191859999997</v>
      </c>
      <c r="J35" s="404" t="s">
        <v>749</v>
      </c>
      <c r="K35" s="404" t="s">
        <v>749</v>
      </c>
      <c r="L35" s="404">
        <v>0</v>
      </c>
      <c r="M35" s="404">
        <v>0</v>
      </c>
      <c r="N35" s="405">
        <v>45.414485999999997</v>
      </c>
      <c r="O35" s="405">
        <v>44.657515109999999</v>
      </c>
      <c r="P35" s="404">
        <v>0.954762</v>
      </c>
      <c r="Q35" s="404">
        <v>0.954762</v>
      </c>
      <c r="R35" s="404">
        <v>0</v>
      </c>
      <c r="S35" s="404">
        <v>0</v>
      </c>
      <c r="T35" s="404" t="s">
        <v>749</v>
      </c>
      <c r="U35" s="404" t="s">
        <v>749</v>
      </c>
      <c r="V35" s="405">
        <v>0.954762</v>
      </c>
      <c r="W35" s="405">
        <v>0.954762</v>
      </c>
      <c r="X35" s="404" t="s">
        <v>749</v>
      </c>
      <c r="Y35" s="404" t="s">
        <v>749</v>
      </c>
      <c r="Z35" s="407">
        <v>46.369247999999999</v>
      </c>
      <c r="AA35" s="407">
        <v>45.612277110000001</v>
      </c>
    </row>
    <row r="36" spans="1:27" s="133" customFormat="1" ht="38.25" customHeight="1" x14ac:dyDescent="0.3">
      <c r="A36" s="403" t="s">
        <v>488</v>
      </c>
      <c r="B36" s="404">
        <v>1436.7377730000001</v>
      </c>
      <c r="C36" s="404">
        <v>1360.4838768</v>
      </c>
      <c r="D36" s="404">
        <v>560.05095269000003</v>
      </c>
      <c r="E36" s="404">
        <v>539.67587947000004</v>
      </c>
      <c r="F36" s="404">
        <v>39.239128999999998</v>
      </c>
      <c r="G36" s="404">
        <v>34.182829609999999</v>
      </c>
      <c r="H36" s="404">
        <v>494.06053800000001</v>
      </c>
      <c r="I36" s="404">
        <v>488.04270824999998</v>
      </c>
      <c r="J36" s="404">
        <v>17.181778999999999</v>
      </c>
      <c r="K36" s="404">
        <v>12.67226215</v>
      </c>
      <c r="L36" s="404">
        <v>114.55893204</v>
      </c>
      <c r="M36" s="404">
        <v>107.09771274000001</v>
      </c>
      <c r="N36" s="405">
        <v>2661.82910373</v>
      </c>
      <c r="O36" s="405">
        <v>2542.1552690200001</v>
      </c>
      <c r="P36" s="404">
        <v>133.50486986999999</v>
      </c>
      <c r="Q36" s="404">
        <v>132.89987346999999</v>
      </c>
      <c r="R36" s="404">
        <v>1.6772640000000001</v>
      </c>
      <c r="S36" s="404">
        <v>1.6772640000000001</v>
      </c>
      <c r="T36" s="404">
        <v>32.817</v>
      </c>
      <c r="U36" s="404">
        <v>32.817</v>
      </c>
      <c r="V36" s="405">
        <v>167.99913387000001</v>
      </c>
      <c r="W36" s="405">
        <v>167.39413747</v>
      </c>
      <c r="X36" s="404">
        <v>0.17605699999999999</v>
      </c>
      <c r="Y36" s="404">
        <v>0.17605668999999999</v>
      </c>
      <c r="Z36" s="407">
        <v>2830.0042945999999</v>
      </c>
      <c r="AA36" s="407">
        <v>2709.7254631800001</v>
      </c>
    </row>
    <row r="37" spans="1:27" s="133" customFormat="1" ht="33" customHeight="1" x14ac:dyDescent="0.3">
      <c r="A37" s="403" t="s">
        <v>489</v>
      </c>
      <c r="B37" s="404">
        <v>1155.0553239999999</v>
      </c>
      <c r="C37" s="404">
        <v>1025.946171</v>
      </c>
      <c r="D37" s="404">
        <v>24.869764</v>
      </c>
      <c r="E37" s="404">
        <v>0</v>
      </c>
      <c r="F37" s="404" t="s">
        <v>749</v>
      </c>
      <c r="G37" s="404" t="s">
        <v>749</v>
      </c>
      <c r="H37" s="404">
        <v>0</v>
      </c>
      <c r="I37" s="404">
        <v>0</v>
      </c>
      <c r="J37" s="404" t="s">
        <v>749</v>
      </c>
      <c r="K37" s="404" t="s">
        <v>749</v>
      </c>
      <c r="L37" s="404">
        <v>1923.536605</v>
      </c>
      <c r="M37" s="404">
        <v>828.94830100000001</v>
      </c>
      <c r="N37" s="405">
        <v>3103.4616930000002</v>
      </c>
      <c r="O37" s="405">
        <v>1854.894472</v>
      </c>
      <c r="P37" s="404">
        <v>0</v>
      </c>
      <c r="Q37" s="404">
        <v>0</v>
      </c>
      <c r="R37" s="404" t="s">
        <v>749</v>
      </c>
      <c r="S37" s="404" t="s">
        <v>749</v>
      </c>
      <c r="T37" s="404">
        <v>171.97547700000001</v>
      </c>
      <c r="U37" s="404">
        <v>23.943052000000002</v>
      </c>
      <c r="V37" s="405">
        <v>171.97547700000001</v>
      </c>
      <c r="W37" s="405">
        <v>23.943052000000002</v>
      </c>
      <c r="X37" s="404" t="s">
        <v>749</v>
      </c>
      <c r="Y37" s="404" t="s">
        <v>749</v>
      </c>
      <c r="Z37" s="407">
        <v>3275.4371700000002</v>
      </c>
      <c r="AA37" s="407">
        <v>1878.837524</v>
      </c>
    </row>
    <row r="38" spans="1:27" s="133" customFormat="1" ht="33" customHeight="1" x14ac:dyDescent="0.3">
      <c r="A38" s="408" t="s">
        <v>490</v>
      </c>
      <c r="B38" s="409" t="s">
        <v>749</v>
      </c>
      <c r="C38" s="409" t="s">
        <v>749</v>
      </c>
      <c r="D38" s="409">
        <v>745.01499999999999</v>
      </c>
      <c r="E38" s="409">
        <v>670.40486899999996</v>
      </c>
      <c r="F38" s="409" t="s">
        <v>749</v>
      </c>
      <c r="G38" s="409" t="s">
        <v>749</v>
      </c>
      <c r="H38" s="409" t="s">
        <v>749</v>
      </c>
      <c r="I38" s="409" t="s">
        <v>749</v>
      </c>
      <c r="J38" s="409">
        <v>72328.545035999996</v>
      </c>
      <c r="K38" s="409">
        <v>66381.192106100003</v>
      </c>
      <c r="L38" s="409" t="s">
        <v>749</v>
      </c>
      <c r="M38" s="409" t="s">
        <v>749</v>
      </c>
      <c r="N38" s="410">
        <v>73073.560035999995</v>
      </c>
      <c r="O38" s="410">
        <v>67051.596975099994</v>
      </c>
      <c r="P38" s="409" t="s">
        <v>749</v>
      </c>
      <c r="Q38" s="409" t="s">
        <v>749</v>
      </c>
      <c r="R38" s="409" t="s">
        <v>749</v>
      </c>
      <c r="S38" s="409" t="s">
        <v>749</v>
      </c>
      <c r="T38" s="409" t="s">
        <v>749</v>
      </c>
      <c r="U38" s="409" t="s">
        <v>749</v>
      </c>
      <c r="V38" s="410" t="s">
        <v>749</v>
      </c>
      <c r="W38" s="410" t="s">
        <v>749</v>
      </c>
      <c r="X38" s="409">
        <v>248915.428889</v>
      </c>
      <c r="Y38" s="409">
        <v>240325.09603453</v>
      </c>
      <c r="Z38" s="412">
        <v>321988.98892500001</v>
      </c>
      <c r="AA38" s="412">
        <v>307376.69300963002</v>
      </c>
    </row>
    <row r="39" spans="1:27" s="133" customFormat="1" ht="26.25" customHeight="1" x14ac:dyDescent="0.3">
      <c r="A39" s="190" t="s">
        <v>500</v>
      </c>
      <c r="B39" s="191">
        <v>92863.59870155</v>
      </c>
      <c r="C39" s="191">
        <v>91365.2452472</v>
      </c>
      <c r="D39" s="191">
        <v>13739.211747720001</v>
      </c>
      <c r="E39" s="191">
        <v>13365.90489863</v>
      </c>
      <c r="F39" s="191">
        <v>5043.2926029999999</v>
      </c>
      <c r="G39" s="191">
        <v>4950.5951744599997</v>
      </c>
      <c r="H39" s="191">
        <v>305448.29741410998</v>
      </c>
      <c r="I39" s="191">
        <v>302323.02168166998</v>
      </c>
      <c r="J39" s="191">
        <v>77384.780169999998</v>
      </c>
      <c r="K39" s="191">
        <v>70579.923469460002</v>
      </c>
      <c r="L39" s="191">
        <v>73548.157362719998</v>
      </c>
      <c r="M39" s="191">
        <v>66305.182602879999</v>
      </c>
      <c r="N39" s="191">
        <v>568027.33799909998</v>
      </c>
      <c r="O39" s="191">
        <v>548889.87307430001</v>
      </c>
      <c r="P39" s="191">
        <v>5025.4762366200002</v>
      </c>
      <c r="Q39" s="191">
        <v>4924.3720909800004</v>
      </c>
      <c r="R39" s="191">
        <v>31959.149832999999</v>
      </c>
      <c r="S39" s="191">
        <v>31736.876691760001</v>
      </c>
      <c r="T39" s="191">
        <v>26728.928199279999</v>
      </c>
      <c r="U39" s="191">
        <v>26519.31579551</v>
      </c>
      <c r="V39" s="191">
        <v>63713.554268899999</v>
      </c>
      <c r="W39" s="191">
        <v>63180.56457825</v>
      </c>
      <c r="X39" s="191">
        <v>251227.37659500001</v>
      </c>
      <c r="Y39" s="191">
        <v>242072.35235299001</v>
      </c>
      <c r="Z39" s="191">
        <v>882968.26886300102</v>
      </c>
      <c r="AA39" s="191">
        <v>854142.79000554001</v>
      </c>
    </row>
    <row r="40" spans="1:27" s="170" customFormat="1" ht="20.25" customHeight="1" x14ac:dyDescent="0.3">
      <c r="A40" s="170" t="s">
        <v>531</v>
      </c>
    </row>
  </sheetData>
  <mergeCells count="16">
    <mergeCell ref="A2:O2"/>
    <mergeCell ref="A1:O1"/>
    <mergeCell ref="A3:A4"/>
    <mergeCell ref="B3:C3"/>
    <mergeCell ref="D3:E3"/>
    <mergeCell ref="F3:G3"/>
    <mergeCell ref="H3:I3"/>
    <mergeCell ref="J3:K3"/>
    <mergeCell ref="X3:Y3"/>
    <mergeCell ref="Z3:AA3"/>
    <mergeCell ref="L3:M3"/>
    <mergeCell ref="N3:O3"/>
    <mergeCell ref="P3:Q3"/>
    <mergeCell ref="R3:S3"/>
    <mergeCell ref="T3:U3"/>
    <mergeCell ref="V3:W3"/>
  </mergeCells>
  <pageMargins left="0.31496062992125984" right="0.31496062992125984" top="0.74803149606299213" bottom="0.74803149606299213" header="0.31496062992125984" footer="0.31496062992125984"/>
  <pageSetup paperSize="9" scale="45" orientation="portrait" horizontalDpi="300" verticalDpi="300" r:id="rId1"/>
  <headerFooter alignWithMargins="0"/>
  <colBreaks count="1" manualBreakCount="1">
    <brk id="15" max="3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selection activeCell="A2" sqref="A2:P2"/>
    </sheetView>
  </sheetViews>
  <sheetFormatPr defaultColWidth="9.109375" defaultRowHeight="13.8" x14ac:dyDescent="0.3"/>
  <cols>
    <col min="1" max="1" width="38.88671875" style="130" customWidth="1"/>
    <col min="2" max="2" width="13" style="130" customWidth="1"/>
    <col min="3" max="4" width="12.6640625" style="130" customWidth="1"/>
    <col min="5" max="5" width="13" style="130" customWidth="1"/>
    <col min="6" max="7" width="12.6640625" style="130" customWidth="1"/>
    <col min="8" max="8" width="13" style="130" customWidth="1"/>
    <col min="9" max="10" width="12.6640625" style="130" customWidth="1"/>
    <col min="11" max="11" width="13" style="130" customWidth="1"/>
    <col min="12" max="13" width="12.6640625" style="130" customWidth="1"/>
    <col min="14" max="14" width="13" style="130" customWidth="1"/>
    <col min="15" max="16" width="12.6640625" style="130" customWidth="1"/>
    <col min="17" max="17" width="13" style="130" customWidth="1"/>
    <col min="18" max="19" width="12.6640625" style="130" customWidth="1"/>
    <col min="20" max="20" width="15.44140625" style="130" customWidth="1"/>
    <col min="21" max="21" width="12.88671875" style="130" customWidth="1"/>
    <col min="22" max="22" width="15.44140625" style="130" customWidth="1"/>
    <col min="23" max="23" width="13" style="130" customWidth="1"/>
    <col min="24" max="25" width="12.6640625" style="130" customWidth="1"/>
    <col min="26" max="26" width="13" style="130" customWidth="1"/>
    <col min="27" max="28" width="12.6640625" style="130" customWidth="1"/>
    <col min="29" max="29" width="13" style="130" customWidth="1"/>
    <col min="30" max="31" width="12.6640625" style="130" customWidth="1"/>
    <col min="32" max="32" width="15.44140625" style="130" customWidth="1"/>
    <col min="33" max="33" width="12.88671875" style="130" customWidth="1"/>
    <col min="34" max="34" width="15.44140625" style="130" customWidth="1"/>
    <col min="35" max="35" width="13" style="130" customWidth="1"/>
    <col min="36" max="37" width="12.6640625" style="130" customWidth="1"/>
    <col min="38" max="38" width="14.6640625" style="130" customWidth="1"/>
    <col min="39" max="39" width="13.44140625" style="130" customWidth="1"/>
    <col min="40" max="40" width="15.44140625" style="130" customWidth="1"/>
    <col min="41" max="41" width="4.6640625" style="130" customWidth="1"/>
    <col min="42" max="16384" width="9.109375" style="130"/>
  </cols>
  <sheetData>
    <row r="1" spans="1:40" s="129" customFormat="1" ht="39" customHeight="1" x14ac:dyDescent="0.35">
      <c r="A1" s="1102" t="s">
        <v>0</v>
      </c>
      <c r="B1" s="1102"/>
      <c r="C1" s="1102"/>
      <c r="D1" s="1102"/>
      <c r="E1" s="1102"/>
      <c r="F1" s="1102"/>
      <c r="G1" s="1102"/>
      <c r="H1" s="1102"/>
      <c r="I1" s="1102"/>
      <c r="J1" s="1102"/>
      <c r="K1" s="1102"/>
      <c r="L1" s="1102"/>
      <c r="M1" s="1102"/>
      <c r="N1" s="1102"/>
      <c r="O1" s="1102"/>
      <c r="P1" s="1102"/>
      <c r="Q1" s="168"/>
      <c r="R1" s="164"/>
      <c r="S1" s="164"/>
      <c r="T1" s="169"/>
      <c r="U1" s="165"/>
      <c r="V1" s="165"/>
      <c r="W1" s="167"/>
      <c r="X1" s="164"/>
      <c r="Y1" s="164"/>
      <c r="Z1" s="168"/>
      <c r="AA1" s="164"/>
      <c r="AB1" s="164"/>
      <c r="AC1" s="168"/>
      <c r="AD1" s="164"/>
      <c r="AE1" s="164"/>
      <c r="AF1" s="169"/>
      <c r="AG1" s="165"/>
      <c r="AH1" s="165"/>
      <c r="AI1" s="167"/>
      <c r="AJ1" s="164"/>
      <c r="AK1" s="164"/>
      <c r="AL1" s="165"/>
      <c r="AM1" s="165"/>
      <c r="AN1" s="165"/>
    </row>
    <row r="2" spans="1:40" s="129" customFormat="1" ht="38.25" customHeight="1" x14ac:dyDescent="0.35">
      <c r="A2" s="1097" t="s">
        <v>730</v>
      </c>
      <c r="B2" s="1097"/>
      <c r="C2" s="1097"/>
      <c r="D2" s="1097"/>
      <c r="E2" s="1097"/>
      <c r="F2" s="1097"/>
      <c r="G2" s="1097"/>
      <c r="H2" s="1097"/>
      <c r="I2" s="1097"/>
      <c r="J2" s="1097"/>
      <c r="K2" s="1097"/>
      <c r="L2" s="1097"/>
      <c r="M2" s="1097"/>
      <c r="N2" s="1097"/>
      <c r="O2" s="1097"/>
      <c r="P2" s="1097"/>
      <c r="Q2" s="163"/>
      <c r="R2" s="164"/>
      <c r="S2" s="164"/>
      <c r="T2" s="165"/>
      <c r="U2" s="165"/>
      <c r="V2" s="165"/>
      <c r="W2" s="163"/>
      <c r="X2" s="164"/>
      <c r="Y2" s="164"/>
      <c r="Z2" s="163"/>
      <c r="AA2" s="164"/>
      <c r="AB2" s="164"/>
      <c r="AC2" s="163"/>
      <c r="AD2" s="164"/>
      <c r="AE2" s="164"/>
      <c r="AF2" s="165"/>
      <c r="AG2" s="165"/>
      <c r="AH2" s="165"/>
      <c r="AI2" s="163"/>
      <c r="AJ2" s="164"/>
      <c r="AK2" s="164"/>
      <c r="AL2" s="165"/>
      <c r="AM2" s="165"/>
      <c r="AN2" s="165"/>
    </row>
    <row r="3" spans="1:40" s="133" customFormat="1" ht="33.75" customHeight="1" x14ac:dyDescent="0.3">
      <c r="A3" s="1073" t="s">
        <v>452</v>
      </c>
      <c r="B3" s="1074" t="s">
        <v>168</v>
      </c>
      <c r="C3" s="1074"/>
      <c r="D3" s="1074"/>
      <c r="E3" s="1074" t="s">
        <v>169</v>
      </c>
      <c r="F3" s="1074"/>
      <c r="G3" s="1074"/>
      <c r="H3" s="1074" t="s">
        <v>170</v>
      </c>
      <c r="I3" s="1074"/>
      <c r="J3" s="1074"/>
      <c r="K3" s="1074" t="s">
        <v>171</v>
      </c>
      <c r="L3" s="1074"/>
      <c r="M3" s="1074"/>
      <c r="N3" s="1074" t="s">
        <v>172</v>
      </c>
      <c r="O3" s="1074"/>
      <c r="P3" s="1074"/>
      <c r="Q3" s="1074" t="s">
        <v>173</v>
      </c>
      <c r="R3" s="1074"/>
      <c r="S3" s="1074"/>
      <c r="T3" s="1074" t="s">
        <v>174</v>
      </c>
      <c r="U3" s="1074"/>
      <c r="V3" s="1074"/>
      <c r="W3" s="1074" t="s">
        <v>175</v>
      </c>
      <c r="X3" s="1074"/>
      <c r="Y3" s="1074"/>
      <c r="Z3" s="1074" t="s">
        <v>176</v>
      </c>
      <c r="AA3" s="1074"/>
      <c r="AB3" s="1074"/>
      <c r="AC3" s="1074" t="s">
        <v>530</v>
      </c>
      <c r="AD3" s="1074"/>
      <c r="AE3" s="1074"/>
      <c r="AF3" s="1074" t="s">
        <v>177</v>
      </c>
      <c r="AG3" s="1074"/>
      <c r="AH3" s="1074"/>
      <c r="AI3" s="1074" t="s">
        <v>214</v>
      </c>
      <c r="AJ3" s="1074"/>
      <c r="AK3" s="1074"/>
      <c r="AL3" s="1073" t="s">
        <v>555</v>
      </c>
      <c r="AM3" s="1073"/>
      <c r="AN3" s="1073"/>
    </row>
    <row r="4" spans="1:40" s="133" customFormat="1" ht="59.25" customHeight="1" x14ac:dyDescent="0.3">
      <c r="A4" s="1073"/>
      <c r="B4" s="156" t="s">
        <v>528</v>
      </c>
      <c r="C4" s="156" t="s">
        <v>494</v>
      </c>
      <c r="D4" s="166" t="s">
        <v>533</v>
      </c>
      <c r="E4" s="156" t="s">
        <v>528</v>
      </c>
      <c r="F4" s="156" t="s">
        <v>494</v>
      </c>
      <c r="G4" s="166" t="s">
        <v>533</v>
      </c>
      <c r="H4" s="156" t="s">
        <v>528</v>
      </c>
      <c r="I4" s="156" t="s">
        <v>494</v>
      </c>
      <c r="J4" s="166" t="s">
        <v>533</v>
      </c>
      <c r="K4" s="156" t="s">
        <v>528</v>
      </c>
      <c r="L4" s="156" t="s">
        <v>494</v>
      </c>
      <c r="M4" s="166" t="s">
        <v>533</v>
      </c>
      <c r="N4" s="156" t="s">
        <v>528</v>
      </c>
      <c r="O4" s="156" t="s">
        <v>494</v>
      </c>
      <c r="P4" s="166" t="s">
        <v>533</v>
      </c>
      <c r="Q4" s="156" t="s">
        <v>528</v>
      </c>
      <c r="R4" s="156" t="s">
        <v>494</v>
      </c>
      <c r="S4" s="166" t="s">
        <v>533</v>
      </c>
      <c r="T4" s="156" t="s">
        <v>528</v>
      </c>
      <c r="U4" s="156" t="s">
        <v>494</v>
      </c>
      <c r="V4" s="166" t="s">
        <v>533</v>
      </c>
      <c r="W4" s="156" t="s">
        <v>528</v>
      </c>
      <c r="X4" s="156" t="s">
        <v>494</v>
      </c>
      <c r="Y4" s="166" t="s">
        <v>533</v>
      </c>
      <c r="Z4" s="156" t="s">
        <v>528</v>
      </c>
      <c r="AA4" s="156" t="s">
        <v>494</v>
      </c>
      <c r="AB4" s="166" t="s">
        <v>533</v>
      </c>
      <c r="AC4" s="156" t="s">
        <v>528</v>
      </c>
      <c r="AD4" s="156" t="s">
        <v>494</v>
      </c>
      <c r="AE4" s="166" t="s">
        <v>533</v>
      </c>
      <c r="AF4" s="156" t="s">
        <v>528</v>
      </c>
      <c r="AG4" s="156" t="s">
        <v>494</v>
      </c>
      <c r="AH4" s="166" t="s">
        <v>533</v>
      </c>
      <c r="AI4" s="156" t="s">
        <v>528</v>
      </c>
      <c r="AJ4" s="156" t="s">
        <v>494</v>
      </c>
      <c r="AK4" s="166" t="s">
        <v>533</v>
      </c>
      <c r="AL4" s="156" t="s">
        <v>528</v>
      </c>
      <c r="AM4" s="156" t="s">
        <v>494</v>
      </c>
      <c r="AN4" s="135" t="s">
        <v>533</v>
      </c>
    </row>
    <row r="5" spans="1:40" s="133" customFormat="1" ht="43.2" x14ac:dyDescent="0.3">
      <c r="A5" s="413" t="s">
        <v>460</v>
      </c>
      <c r="B5" s="414" t="s">
        <v>749</v>
      </c>
      <c r="C5" s="414" t="s">
        <v>749</v>
      </c>
      <c r="D5" s="415" t="s">
        <v>749</v>
      </c>
      <c r="E5" s="414" t="s">
        <v>749</v>
      </c>
      <c r="F5" s="414" t="s">
        <v>749</v>
      </c>
      <c r="G5" s="415" t="s">
        <v>749</v>
      </c>
      <c r="H5" s="414" t="s">
        <v>749</v>
      </c>
      <c r="I5" s="414" t="s">
        <v>749</v>
      </c>
      <c r="J5" s="415" t="s">
        <v>749</v>
      </c>
      <c r="K5" s="414">
        <v>2559.9018890000002</v>
      </c>
      <c r="L5" s="414">
        <v>2557.8879089500001</v>
      </c>
      <c r="M5" s="415">
        <v>2557.2205282</v>
      </c>
      <c r="N5" s="414" t="s">
        <v>749</v>
      </c>
      <c r="O5" s="414" t="s">
        <v>749</v>
      </c>
      <c r="P5" s="415" t="s">
        <v>749</v>
      </c>
      <c r="Q5" s="414" t="s">
        <v>749</v>
      </c>
      <c r="R5" s="414" t="s">
        <v>749</v>
      </c>
      <c r="S5" s="415" t="s">
        <v>749</v>
      </c>
      <c r="T5" s="416">
        <v>2559.9018890000002</v>
      </c>
      <c r="U5" s="416">
        <v>2557.8879089500001</v>
      </c>
      <c r="V5" s="417">
        <v>2557.2205282</v>
      </c>
      <c r="W5" s="414" t="s">
        <v>749</v>
      </c>
      <c r="X5" s="414" t="s">
        <v>749</v>
      </c>
      <c r="Y5" s="415" t="s">
        <v>749</v>
      </c>
      <c r="Z5" s="414" t="s">
        <v>749</v>
      </c>
      <c r="AA5" s="414" t="s">
        <v>749</v>
      </c>
      <c r="AB5" s="415" t="s">
        <v>749</v>
      </c>
      <c r="AC5" s="414">
        <v>4.5075440000000002</v>
      </c>
      <c r="AD5" s="414">
        <v>4.5075440000000002</v>
      </c>
      <c r="AE5" s="415">
        <v>4.5075440000000002</v>
      </c>
      <c r="AF5" s="416">
        <v>4.5075440000000002</v>
      </c>
      <c r="AG5" s="416">
        <v>4.5075440000000002</v>
      </c>
      <c r="AH5" s="417">
        <v>4.5075440000000002</v>
      </c>
      <c r="AI5" s="414" t="s">
        <v>749</v>
      </c>
      <c r="AJ5" s="414" t="s">
        <v>749</v>
      </c>
      <c r="AK5" s="415" t="s">
        <v>749</v>
      </c>
      <c r="AL5" s="416">
        <v>2564.4094329999998</v>
      </c>
      <c r="AM5" s="416">
        <v>2562.3954529500002</v>
      </c>
      <c r="AN5" s="417">
        <v>2561.7280722</v>
      </c>
    </row>
    <row r="6" spans="1:40" s="133" customFormat="1" ht="43.2" x14ac:dyDescent="0.3">
      <c r="A6" s="418" t="s">
        <v>461</v>
      </c>
      <c r="B6" s="419">
        <v>423.25468586</v>
      </c>
      <c r="C6" s="419">
        <v>407.22233535999999</v>
      </c>
      <c r="D6" s="420">
        <v>407.11819336000002</v>
      </c>
      <c r="E6" s="419">
        <v>175.37695099999999</v>
      </c>
      <c r="F6" s="419">
        <v>173.06400970999999</v>
      </c>
      <c r="G6" s="420">
        <v>153.88467918000001</v>
      </c>
      <c r="H6" s="419">
        <v>27.169207</v>
      </c>
      <c r="I6" s="419">
        <v>26.24893509</v>
      </c>
      <c r="J6" s="420">
        <v>26.241807089999998</v>
      </c>
      <c r="K6" s="419">
        <v>5.1598189999999997</v>
      </c>
      <c r="L6" s="419">
        <v>5.1598189999999997</v>
      </c>
      <c r="M6" s="420">
        <v>5.1598189999999997</v>
      </c>
      <c r="N6" s="1035">
        <v>3.3824529999999998E-2</v>
      </c>
      <c r="O6" s="1035">
        <v>2.7307629999999999E-2</v>
      </c>
      <c r="P6" s="1036">
        <v>2.67091E-2</v>
      </c>
      <c r="Q6" s="419">
        <v>14.691369</v>
      </c>
      <c r="R6" s="419">
        <v>0.7</v>
      </c>
      <c r="S6" s="420">
        <v>0</v>
      </c>
      <c r="T6" s="421">
        <v>645.68585639000003</v>
      </c>
      <c r="U6" s="421">
        <v>612.42240678999997</v>
      </c>
      <c r="V6" s="422">
        <v>592.43120772999998</v>
      </c>
      <c r="W6" s="419">
        <v>8.1930150000000008</v>
      </c>
      <c r="X6" s="419">
        <v>4.2900863100000004</v>
      </c>
      <c r="Y6" s="420">
        <v>0.91483837999999995</v>
      </c>
      <c r="Z6" s="419" t="s">
        <v>749</v>
      </c>
      <c r="AA6" s="419" t="s">
        <v>749</v>
      </c>
      <c r="AB6" s="420" t="s">
        <v>749</v>
      </c>
      <c r="AC6" s="419" t="s">
        <v>749</v>
      </c>
      <c r="AD6" s="419" t="s">
        <v>749</v>
      </c>
      <c r="AE6" s="420" t="s">
        <v>749</v>
      </c>
      <c r="AF6" s="421">
        <v>8.1930150000000008</v>
      </c>
      <c r="AG6" s="421">
        <v>4.2900863100000004</v>
      </c>
      <c r="AH6" s="422">
        <v>0.91483837999999995</v>
      </c>
      <c r="AI6" s="419" t="s">
        <v>749</v>
      </c>
      <c r="AJ6" s="419" t="s">
        <v>749</v>
      </c>
      <c r="AK6" s="420" t="s">
        <v>749</v>
      </c>
      <c r="AL6" s="421">
        <v>653.87887138999997</v>
      </c>
      <c r="AM6" s="421">
        <v>616.71249309999996</v>
      </c>
      <c r="AN6" s="422">
        <v>593.34604610999997</v>
      </c>
    </row>
    <row r="7" spans="1:40" s="133" customFormat="1" ht="35.1" customHeight="1" x14ac:dyDescent="0.3">
      <c r="A7" s="418" t="s">
        <v>462</v>
      </c>
      <c r="B7" s="419">
        <v>63.369340999999999</v>
      </c>
      <c r="C7" s="419">
        <v>55.229821569999999</v>
      </c>
      <c r="D7" s="420">
        <v>53.878940550000003</v>
      </c>
      <c r="E7" s="419">
        <v>33.791083110000002</v>
      </c>
      <c r="F7" s="419">
        <v>19.438347140000001</v>
      </c>
      <c r="G7" s="420">
        <v>6.8758038099999998</v>
      </c>
      <c r="H7" s="419">
        <v>3.6436039999999998</v>
      </c>
      <c r="I7" s="419">
        <v>3.2386421900000002</v>
      </c>
      <c r="J7" s="420">
        <v>3.1655459100000001</v>
      </c>
      <c r="K7" s="419">
        <v>120623.27033473</v>
      </c>
      <c r="L7" s="419">
        <v>115879.90945678001</v>
      </c>
      <c r="M7" s="420">
        <v>101807.51527514</v>
      </c>
      <c r="N7" s="419">
        <v>1148.4598899600001</v>
      </c>
      <c r="O7" s="419">
        <v>1126.4888581</v>
      </c>
      <c r="P7" s="420">
        <v>1126.3578781399999</v>
      </c>
      <c r="Q7" s="419">
        <v>9.4997999999999999E-2</v>
      </c>
      <c r="R7" s="419">
        <v>8.7756580000000001E-2</v>
      </c>
      <c r="S7" s="420">
        <v>8.6944080000000007E-2</v>
      </c>
      <c r="T7" s="421">
        <v>121872.6292508</v>
      </c>
      <c r="U7" s="421">
        <v>117084.39288236</v>
      </c>
      <c r="V7" s="422">
        <v>102997.88038762999</v>
      </c>
      <c r="W7" s="419">
        <v>21.36783118</v>
      </c>
      <c r="X7" s="419">
        <v>8.2606314800000007</v>
      </c>
      <c r="Y7" s="420">
        <v>4.7340709800000003</v>
      </c>
      <c r="Z7" s="419">
        <v>1248.3472545899999</v>
      </c>
      <c r="AA7" s="419">
        <v>879.59848215</v>
      </c>
      <c r="AB7" s="420">
        <v>837.72226193999995</v>
      </c>
      <c r="AC7" s="419">
        <v>1504.301958</v>
      </c>
      <c r="AD7" s="419">
        <v>1504.30195774</v>
      </c>
      <c r="AE7" s="420">
        <v>201.23673299999999</v>
      </c>
      <c r="AF7" s="421">
        <v>2774.0170437699999</v>
      </c>
      <c r="AG7" s="421">
        <v>2392.1610713700002</v>
      </c>
      <c r="AH7" s="422">
        <v>1043.69306592</v>
      </c>
      <c r="AI7" s="419">
        <v>886.89342999999997</v>
      </c>
      <c r="AJ7" s="419">
        <v>865.92672927000001</v>
      </c>
      <c r="AK7" s="420">
        <v>865.92672927000001</v>
      </c>
      <c r="AL7" s="421">
        <v>125533.53972457</v>
      </c>
      <c r="AM7" s="421">
        <v>120342.480683</v>
      </c>
      <c r="AN7" s="422">
        <v>104907.50018282</v>
      </c>
    </row>
    <row r="8" spans="1:40" s="133" customFormat="1" ht="35.1" customHeight="1" x14ac:dyDescent="0.3">
      <c r="A8" s="418" t="s">
        <v>463</v>
      </c>
      <c r="B8" s="419">
        <v>699.99874956999997</v>
      </c>
      <c r="C8" s="419">
        <v>661.33739743000001</v>
      </c>
      <c r="D8" s="420">
        <v>654.26666191000004</v>
      </c>
      <c r="E8" s="419">
        <v>117.2280162</v>
      </c>
      <c r="F8" s="419">
        <v>102.09469604</v>
      </c>
      <c r="G8" s="420">
        <v>94.231742769999997</v>
      </c>
      <c r="H8" s="419">
        <v>12.536645</v>
      </c>
      <c r="I8" s="419">
        <v>7.1871280500000001</v>
      </c>
      <c r="J8" s="420">
        <v>7.1871280500000001</v>
      </c>
      <c r="K8" s="419">
        <v>19315.19619178</v>
      </c>
      <c r="L8" s="419">
        <v>17184.85723989</v>
      </c>
      <c r="M8" s="420">
        <v>17150.93758555</v>
      </c>
      <c r="N8" s="419">
        <v>5.0429000000000002E-2</v>
      </c>
      <c r="O8" s="419">
        <v>5.042812E-2</v>
      </c>
      <c r="P8" s="420">
        <v>5.042812E-2</v>
      </c>
      <c r="Q8" s="419">
        <v>240.69706600000001</v>
      </c>
      <c r="R8" s="419">
        <v>202.35007765</v>
      </c>
      <c r="S8" s="420">
        <v>202.33284172</v>
      </c>
      <c r="T8" s="421">
        <v>20385.707097549999</v>
      </c>
      <c r="U8" s="421">
        <v>18157.87696718</v>
      </c>
      <c r="V8" s="422">
        <v>18109.00638812</v>
      </c>
      <c r="W8" s="419">
        <v>25.38400596</v>
      </c>
      <c r="X8" s="419">
        <v>12.821572509999999</v>
      </c>
      <c r="Y8" s="420">
        <v>4.8678870999999999</v>
      </c>
      <c r="Z8" s="419">
        <v>4808.5193520000003</v>
      </c>
      <c r="AA8" s="419">
        <v>4808.5193519300001</v>
      </c>
      <c r="AB8" s="420">
        <v>4808.5193519300001</v>
      </c>
      <c r="AC8" s="419">
        <v>613.90450399999997</v>
      </c>
      <c r="AD8" s="419">
        <v>571.19797767</v>
      </c>
      <c r="AE8" s="420">
        <v>550.78477870999996</v>
      </c>
      <c r="AF8" s="421">
        <v>5447.8078619600001</v>
      </c>
      <c r="AG8" s="421">
        <v>5392.53890211</v>
      </c>
      <c r="AH8" s="422">
        <v>5364.1720177400002</v>
      </c>
      <c r="AI8" s="419" t="s">
        <v>749</v>
      </c>
      <c r="AJ8" s="419" t="s">
        <v>749</v>
      </c>
      <c r="AK8" s="420" t="s">
        <v>749</v>
      </c>
      <c r="AL8" s="421">
        <v>25833.514959510001</v>
      </c>
      <c r="AM8" s="421">
        <v>23550.415869289998</v>
      </c>
      <c r="AN8" s="422">
        <v>23473.178405859999</v>
      </c>
    </row>
    <row r="9" spans="1:40" s="133" customFormat="1" ht="35.1" customHeight="1" x14ac:dyDescent="0.3">
      <c r="A9" s="418" t="s">
        <v>464</v>
      </c>
      <c r="B9" s="419">
        <v>16119.821719510001</v>
      </c>
      <c r="C9" s="419">
        <v>15878.842188500001</v>
      </c>
      <c r="D9" s="420">
        <v>15806.273521470001</v>
      </c>
      <c r="E9" s="419">
        <v>2048.8648933499999</v>
      </c>
      <c r="F9" s="419">
        <v>1725.09976646</v>
      </c>
      <c r="G9" s="420">
        <v>1441.09990578</v>
      </c>
      <c r="H9" s="419">
        <v>996.40087072999995</v>
      </c>
      <c r="I9" s="419">
        <v>980.65328440999997</v>
      </c>
      <c r="J9" s="420">
        <v>979.26214457000003</v>
      </c>
      <c r="K9" s="419">
        <v>19.253057510000001</v>
      </c>
      <c r="L9" s="419">
        <v>18.595390699999999</v>
      </c>
      <c r="M9" s="420">
        <v>18.595390699999999</v>
      </c>
      <c r="N9" s="419">
        <v>0.515957</v>
      </c>
      <c r="O9" s="419">
        <v>0.51345874999999996</v>
      </c>
      <c r="P9" s="420">
        <v>0.50550233</v>
      </c>
      <c r="Q9" s="419">
        <v>245.837176</v>
      </c>
      <c r="R9" s="419">
        <v>234.59872374</v>
      </c>
      <c r="S9" s="420">
        <v>234.37587267999999</v>
      </c>
      <c r="T9" s="421">
        <v>19430.693674099999</v>
      </c>
      <c r="U9" s="421">
        <v>18838.302812559999</v>
      </c>
      <c r="V9" s="422">
        <v>18480.112337530001</v>
      </c>
      <c r="W9" s="419">
        <v>2587.2757388999999</v>
      </c>
      <c r="X9" s="419">
        <v>2392.6400701399998</v>
      </c>
      <c r="Y9" s="420">
        <v>1413.02860498</v>
      </c>
      <c r="Z9" s="419">
        <v>59.392518000000003</v>
      </c>
      <c r="AA9" s="419">
        <v>59.392516819999997</v>
      </c>
      <c r="AB9" s="420">
        <v>46.10511872</v>
      </c>
      <c r="AC9" s="419">
        <v>0.70542899999999997</v>
      </c>
      <c r="AD9" s="419">
        <v>0</v>
      </c>
      <c r="AE9" s="420">
        <v>0</v>
      </c>
      <c r="AF9" s="421">
        <v>2647.3736859000001</v>
      </c>
      <c r="AG9" s="421">
        <v>2452.0325869600001</v>
      </c>
      <c r="AH9" s="422">
        <v>1459.1337237</v>
      </c>
      <c r="AI9" s="419" t="s">
        <v>749</v>
      </c>
      <c r="AJ9" s="419" t="s">
        <v>749</v>
      </c>
      <c r="AK9" s="420" t="s">
        <v>749</v>
      </c>
      <c r="AL9" s="421">
        <v>22078.067360000001</v>
      </c>
      <c r="AM9" s="421">
        <v>21290.335399520001</v>
      </c>
      <c r="AN9" s="422">
        <v>19939.246061229998</v>
      </c>
    </row>
    <row r="10" spans="1:40" s="133" customFormat="1" ht="35.1" customHeight="1" x14ac:dyDescent="0.3">
      <c r="A10" s="418" t="s">
        <v>465</v>
      </c>
      <c r="B10" s="419">
        <v>5599.1212500000001</v>
      </c>
      <c r="C10" s="419">
        <v>5288.2260553100004</v>
      </c>
      <c r="D10" s="420">
        <v>5264.2431755899997</v>
      </c>
      <c r="E10" s="419">
        <v>2118.3121682300002</v>
      </c>
      <c r="F10" s="419">
        <v>1739.33826787</v>
      </c>
      <c r="G10" s="420">
        <v>1415.3790854700001</v>
      </c>
      <c r="H10" s="419">
        <v>360.78638100000001</v>
      </c>
      <c r="I10" s="419">
        <v>340.71486053000001</v>
      </c>
      <c r="J10" s="420">
        <v>340.44013324999997</v>
      </c>
      <c r="K10" s="419">
        <v>559.99902199999997</v>
      </c>
      <c r="L10" s="419">
        <v>498.45418040999999</v>
      </c>
      <c r="M10" s="420">
        <v>441.46583075000001</v>
      </c>
      <c r="N10" s="419">
        <v>1.2484968000000001</v>
      </c>
      <c r="O10" s="419">
        <v>0.36241454000000001</v>
      </c>
      <c r="P10" s="420">
        <v>0.34974179999999999</v>
      </c>
      <c r="Q10" s="419">
        <v>197.718909</v>
      </c>
      <c r="R10" s="419">
        <v>126.53936126000001</v>
      </c>
      <c r="S10" s="420">
        <v>69.426598159999998</v>
      </c>
      <c r="T10" s="421">
        <v>8837.1862270300007</v>
      </c>
      <c r="U10" s="421">
        <v>7993.6351399200003</v>
      </c>
      <c r="V10" s="422">
        <v>7531.3045650200002</v>
      </c>
      <c r="W10" s="419">
        <v>304.00877819999999</v>
      </c>
      <c r="X10" s="419">
        <v>166.69838146000001</v>
      </c>
      <c r="Y10" s="420">
        <v>59.016233409999998</v>
      </c>
      <c r="Z10" s="419">
        <v>0</v>
      </c>
      <c r="AA10" s="419">
        <v>0</v>
      </c>
      <c r="AB10" s="420">
        <v>0</v>
      </c>
      <c r="AC10" s="419">
        <v>0</v>
      </c>
      <c r="AD10" s="419">
        <v>0</v>
      </c>
      <c r="AE10" s="420">
        <v>0</v>
      </c>
      <c r="AF10" s="421">
        <v>304.00877819999999</v>
      </c>
      <c r="AG10" s="421">
        <v>166.69838146000001</v>
      </c>
      <c r="AH10" s="422">
        <v>59.016233409999998</v>
      </c>
      <c r="AI10" s="419" t="s">
        <v>749</v>
      </c>
      <c r="AJ10" s="419" t="s">
        <v>749</v>
      </c>
      <c r="AK10" s="420" t="s">
        <v>749</v>
      </c>
      <c r="AL10" s="421">
        <v>9141.1950052299999</v>
      </c>
      <c r="AM10" s="421">
        <v>8160.3335213800001</v>
      </c>
      <c r="AN10" s="422">
        <v>7590.3207984299997</v>
      </c>
    </row>
    <row r="11" spans="1:40" s="133" customFormat="1" ht="35.1" customHeight="1" x14ac:dyDescent="0.3">
      <c r="A11" s="418" t="s">
        <v>466</v>
      </c>
      <c r="B11" s="419">
        <v>8117.55610677</v>
      </c>
      <c r="C11" s="419">
        <v>7893.5989833100002</v>
      </c>
      <c r="D11" s="420">
        <v>7823.3071474899998</v>
      </c>
      <c r="E11" s="419">
        <v>2128.2581559999999</v>
      </c>
      <c r="F11" s="419">
        <v>1969.7044063000001</v>
      </c>
      <c r="G11" s="420">
        <v>1751.7068772600001</v>
      </c>
      <c r="H11" s="419">
        <v>512.88133800000003</v>
      </c>
      <c r="I11" s="419">
        <v>499.64573789999997</v>
      </c>
      <c r="J11" s="420">
        <v>497.93579490000002</v>
      </c>
      <c r="K11" s="419">
        <v>92.328899430000007</v>
      </c>
      <c r="L11" s="419">
        <v>89.888065089999998</v>
      </c>
      <c r="M11" s="420">
        <v>89.443535990000001</v>
      </c>
      <c r="N11" s="419">
        <v>5.2948000000000002E-2</v>
      </c>
      <c r="O11" s="419">
        <v>2.2858E-2</v>
      </c>
      <c r="P11" s="420">
        <v>2.2858E-2</v>
      </c>
      <c r="Q11" s="419">
        <v>88.115203949999994</v>
      </c>
      <c r="R11" s="419">
        <v>81.028515889999994</v>
      </c>
      <c r="S11" s="420">
        <v>80.944421090000006</v>
      </c>
      <c r="T11" s="421">
        <v>10939.192652150001</v>
      </c>
      <c r="U11" s="421">
        <v>10533.888566490001</v>
      </c>
      <c r="V11" s="422">
        <v>10243.360634729999</v>
      </c>
      <c r="W11" s="419">
        <v>624.32710306000001</v>
      </c>
      <c r="X11" s="419">
        <v>389.32237680999998</v>
      </c>
      <c r="Y11" s="420">
        <v>111.28386398000001</v>
      </c>
      <c r="Z11" s="419">
        <v>9.3558979999999998</v>
      </c>
      <c r="AA11" s="419">
        <v>2.3484704600000001</v>
      </c>
      <c r="AB11" s="420">
        <v>2.3484704600000001</v>
      </c>
      <c r="AC11" s="419">
        <v>0</v>
      </c>
      <c r="AD11" s="419">
        <v>0</v>
      </c>
      <c r="AE11" s="420">
        <v>0</v>
      </c>
      <c r="AF11" s="421">
        <v>633.68300106000004</v>
      </c>
      <c r="AG11" s="421">
        <v>391.67084727000002</v>
      </c>
      <c r="AH11" s="422">
        <v>113.63233443999999</v>
      </c>
      <c r="AI11" s="419">
        <v>27.495219280000001</v>
      </c>
      <c r="AJ11" s="419">
        <v>0</v>
      </c>
      <c r="AK11" s="420">
        <v>0</v>
      </c>
      <c r="AL11" s="421">
        <v>11600.370872490001</v>
      </c>
      <c r="AM11" s="421">
        <v>10925.55941376</v>
      </c>
      <c r="AN11" s="422">
        <v>10356.99296917</v>
      </c>
    </row>
    <row r="12" spans="1:40" s="133" customFormat="1" ht="35.1" customHeight="1" x14ac:dyDescent="0.3">
      <c r="A12" s="418" t="s">
        <v>467</v>
      </c>
      <c r="B12" s="419">
        <v>1829.3801659999999</v>
      </c>
      <c r="C12" s="419">
        <v>1733.8736834599999</v>
      </c>
      <c r="D12" s="420">
        <v>1695.29846051</v>
      </c>
      <c r="E12" s="419">
        <v>305.08942738000002</v>
      </c>
      <c r="F12" s="419">
        <v>259.29906927000002</v>
      </c>
      <c r="G12" s="420">
        <v>205.00577978000001</v>
      </c>
      <c r="H12" s="419">
        <v>108.380461</v>
      </c>
      <c r="I12" s="419">
        <v>108.0470851</v>
      </c>
      <c r="J12" s="420">
        <v>107.28387236</v>
      </c>
      <c r="K12" s="419">
        <v>119.37676999999999</v>
      </c>
      <c r="L12" s="419">
        <v>117.46824365000001</v>
      </c>
      <c r="M12" s="420">
        <v>105.49275131</v>
      </c>
      <c r="N12" s="419">
        <v>91.644645999999995</v>
      </c>
      <c r="O12" s="419">
        <v>71.981974500000007</v>
      </c>
      <c r="P12" s="420">
        <v>71.981974500000007</v>
      </c>
      <c r="Q12" s="419">
        <v>20.091305999999999</v>
      </c>
      <c r="R12" s="419">
        <v>15.49742243</v>
      </c>
      <c r="S12" s="420">
        <v>15.490887949999999</v>
      </c>
      <c r="T12" s="421">
        <v>2473.9627763799999</v>
      </c>
      <c r="U12" s="421">
        <v>2306.1674784100001</v>
      </c>
      <c r="V12" s="422">
        <v>2200.5537264099999</v>
      </c>
      <c r="W12" s="419">
        <v>125.97574962</v>
      </c>
      <c r="X12" s="419">
        <v>76.025886459999995</v>
      </c>
      <c r="Y12" s="420">
        <v>23.668355389999999</v>
      </c>
      <c r="Z12" s="419">
        <v>2952.0520540000002</v>
      </c>
      <c r="AA12" s="419">
        <v>1617.0909274400001</v>
      </c>
      <c r="AB12" s="420">
        <v>747.32668776000003</v>
      </c>
      <c r="AC12" s="419">
        <v>1040.7060309999999</v>
      </c>
      <c r="AD12" s="419">
        <v>841.40796135000005</v>
      </c>
      <c r="AE12" s="420">
        <v>792.40796135000005</v>
      </c>
      <c r="AF12" s="421">
        <v>4118.7338346200004</v>
      </c>
      <c r="AG12" s="421">
        <v>2534.5247752499999</v>
      </c>
      <c r="AH12" s="422">
        <v>1563.4030045</v>
      </c>
      <c r="AI12" s="419">
        <v>542.58717999999999</v>
      </c>
      <c r="AJ12" s="419">
        <v>531.87770001000001</v>
      </c>
      <c r="AK12" s="420">
        <v>531.87770001000001</v>
      </c>
      <c r="AL12" s="421">
        <v>7135.2837909999998</v>
      </c>
      <c r="AM12" s="421">
        <v>5372.5699536700004</v>
      </c>
      <c r="AN12" s="422">
        <v>4295.8344309200002</v>
      </c>
    </row>
    <row r="13" spans="1:40" s="133" customFormat="1" ht="35.1" customHeight="1" x14ac:dyDescent="0.3">
      <c r="A13" s="418" t="s">
        <v>468</v>
      </c>
      <c r="B13" s="419">
        <v>66.657874000000007</v>
      </c>
      <c r="C13" s="419">
        <v>64.925363720000007</v>
      </c>
      <c r="D13" s="420">
        <v>64.770485010000002</v>
      </c>
      <c r="E13" s="419">
        <v>65.554517509999997</v>
      </c>
      <c r="F13" s="419">
        <v>49.952485789999997</v>
      </c>
      <c r="G13" s="420">
        <v>33.521996629999997</v>
      </c>
      <c r="H13" s="419">
        <v>4.3372739999999999</v>
      </c>
      <c r="I13" s="419">
        <v>4.24435406</v>
      </c>
      <c r="J13" s="420">
        <v>4.24435406</v>
      </c>
      <c r="K13" s="419">
        <v>514.70955908999997</v>
      </c>
      <c r="L13" s="419">
        <v>449.41764977000003</v>
      </c>
      <c r="M13" s="420">
        <v>360.73678131000003</v>
      </c>
      <c r="N13" s="419" t="s">
        <v>749</v>
      </c>
      <c r="O13" s="419" t="s">
        <v>749</v>
      </c>
      <c r="P13" s="420" t="s">
        <v>749</v>
      </c>
      <c r="Q13" s="419">
        <v>3.82800647</v>
      </c>
      <c r="R13" s="419">
        <v>3.6441376600000002</v>
      </c>
      <c r="S13" s="420">
        <v>2.2350938</v>
      </c>
      <c r="T13" s="421">
        <v>655.08723107000003</v>
      </c>
      <c r="U13" s="421">
        <v>572.18399099999999</v>
      </c>
      <c r="V13" s="422">
        <v>465.50871081000003</v>
      </c>
      <c r="W13" s="419">
        <v>134.51992236999999</v>
      </c>
      <c r="X13" s="419">
        <v>111.40244035000001</v>
      </c>
      <c r="Y13" s="420">
        <v>61.314810600000001</v>
      </c>
      <c r="Z13" s="419">
        <v>350.76581425000001</v>
      </c>
      <c r="AA13" s="419">
        <v>208.89291681</v>
      </c>
      <c r="AB13" s="420">
        <v>114.55638132999999</v>
      </c>
      <c r="AC13" s="419">
        <v>2.87240487</v>
      </c>
      <c r="AD13" s="419">
        <v>2.8723948699999999</v>
      </c>
      <c r="AE13" s="420">
        <v>7.5532799999999999E-3</v>
      </c>
      <c r="AF13" s="421">
        <v>488.15814148999999</v>
      </c>
      <c r="AG13" s="421">
        <v>323.16775202999997</v>
      </c>
      <c r="AH13" s="422">
        <v>175.87874521000001</v>
      </c>
      <c r="AI13" s="419" t="s">
        <v>749</v>
      </c>
      <c r="AJ13" s="419" t="s">
        <v>749</v>
      </c>
      <c r="AK13" s="420" t="s">
        <v>749</v>
      </c>
      <c r="AL13" s="421">
        <v>1143.2453725600001</v>
      </c>
      <c r="AM13" s="421">
        <v>895.35174302999997</v>
      </c>
      <c r="AN13" s="422">
        <v>641.38745601999995</v>
      </c>
    </row>
    <row r="14" spans="1:40" s="133" customFormat="1" ht="35.1" customHeight="1" x14ac:dyDescent="0.3">
      <c r="A14" s="418" t="s">
        <v>469</v>
      </c>
      <c r="B14" s="419">
        <v>9.7520310000000006</v>
      </c>
      <c r="C14" s="419">
        <v>10.07310062</v>
      </c>
      <c r="D14" s="420">
        <v>10.014171279999999</v>
      </c>
      <c r="E14" s="419">
        <v>13.335883920000001</v>
      </c>
      <c r="F14" s="419">
        <v>9.9968226700000002</v>
      </c>
      <c r="G14" s="420">
        <v>1.9955506999999999</v>
      </c>
      <c r="H14" s="419">
        <v>0.62592999999999999</v>
      </c>
      <c r="I14" s="419">
        <v>0.65741618000000002</v>
      </c>
      <c r="J14" s="420">
        <v>0.65338518000000001</v>
      </c>
      <c r="K14" s="419">
        <v>411.48872</v>
      </c>
      <c r="L14" s="419">
        <v>299.62885001000001</v>
      </c>
      <c r="M14" s="420">
        <v>15.325911359999999</v>
      </c>
      <c r="N14" s="419" t="s">
        <v>749</v>
      </c>
      <c r="O14" s="419" t="s">
        <v>749</v>
      </c>
      <c r="P14" s="420" t="s">
        <v>749</v>
      </c>
      <c r="Q14" s="419">
        <v>1.6066659999999999</v>
      </c>
      <c r="R14" s="419">
        <v>0.63808202999999997</v>
      </c>
      <c r="S14" s="420">
        <v>0.44329574999999999</v>
      </c>
      <c r="T14" s="421">
        <v>436.80923092</v>
      </c>
      <c r="U14" s="421">
        <v>320.99427150999998</v>
      </c>
      <c r="V14" s="422">
        <v>28.432314269999999</v>
      </c>
      <c r="W14" s="419">
        <v>81.168841</v>
      </c>
      <c r="X14" s="419">
        <v>1.70029231</v>
      </c>
      <c r="Y14" s="420">
        <v>1.3900620000000001E-2</v>
      </c>
      <c r="Z14" s="419">
        <v>244.02506199999999</v>
      </c>
      <c r="AA14" s="419">
        <v>243.52506199999999</v>
      </c>
      <c r="AB14" s="420">
        <v>243.52506199999999</v>
      </c>
      <c r="AC14" s="419">
        <v>0</v>
      </c>
      <c r="AD14" s="419">
        <v>0</v>
      </c>
      <c r="AE14" s="420">
        <v>0</v>
      </c>
      <c r="AF14" s="421">
        <v>325.19390299999998</v>
      </c>
      <c r="AG14" s="421">
        <v>245.22535431</v>
      </c>
      <c r="AH14" s="422">
        <v>243.53896262000001</v>
      </c>
      <c r="AI14" s="419" t="s">
        <v>749</v>
      </c>
      <c r="AJ14" s="419" t="s">
        <v>749</v>
      </c>
      <c r="AK14" s="420" t="s">
        <v>749</v>
      </c>
      <c r="AL14" s="421">
        <v>762.00313391999998</v>
      </c>
      <c r="AM14" s="421">
        <v>566.21962582000003</v>
      </c>
      <c r="AN14" s="422">
        <v>271.97127689000001</v>
      </c>
    </row>
    <row r="15" spans="1:40" s="133" customFormat="1" ht="35.1" customHeight="1" x14ac:dyDescent="0.3">
      <c r="A15" s="418" t="s">
        <v>470</v>
      </c>
      <c r="B15" s="419">
        <v>31.562007999999999</v>
      </c>
      <c r="C15" s="419">
        <v>33.075818660000003</v>
      </c>
      <c r="D15" s="420">
        <v>32.85804066</v>
      </c>
      <c r="E15" s="419">
        <v>21.084874760000002</v>
      </c>
      <c r="F15" s="419">
        <v>16.255646670000001</v>
      </c>
      <c r="G15" s="420">
        <v>8.4922038499999992</v>
      </c>
      <c r="H15" s="419">
        <v>2.005163</v>
      </c>
      <c r="I15" s="419">
        <v>2.1354327500000001</v>
      </c>
      <c r="J15" s="420">
        <v>2.1205657499999999</v>
      </c>
      <c r="K15" s="419">
        <v>12376.631960000001</v>
      </c>
      <c r="L15" s="419">
        <v>12212.379021750001</v>
      </c>
      <c r="M15" s="420">
        <v>12198.662913620001</v>
      </c>
      <c r="N15" s="419">
        <v>40.111085000000003</v>
      </c>
      <c r="O15" s="419">
        <v>40.111070419999997</v>
      </c>
      <c r="P15" s="420">
        <v>40.111070419999997</v>
      </c>
      <c r="Q15" s="419">
        <v>38.247501</v>
      </c>
      <c r="R15" s="419">
        <v>4.1058932700000002</v>
      </c>
      <c r="S15" s="420">
        <v>1.7224574399999999</v>
      </c>
      <c r="T15" s="421">
        <v>12509.642591760001</v>
      </c>
      <c r="U15" s="421">
        <v>12308.06288352</v>
      </c>
      <c r="V15" s="422">
        <v>12283.967251739999</v>
      </c>
      <c r="W15" s="419">
        <v>77.786393000000004</v>
      </c>
      <c r="X15" s="419">
        <v>44.153150439999997</v>
      </c>
      <c r="Y15" s="420">
        <v>4.9739344799999996</v>
      </c>
      <c r="Z15" s="419">
        <v>7913.0656532700004</v>
      </c>
      <c r="AA15" s="419">
        <v>7014.9839332299998</v>
      </c>
      <c r="AB15" s="420">
        <v>5218.5903963600003</v>
      </c>
      <c r="AC15" s="419">
        <v>2683.6408919999999</v>
      </c>
      <c r="AD15" s="419">
        <v>2386.5828620000002</v>
      </c>
      <c r="AE15" s="420">
        <v>2156.5828620000002</v>
      </c>
      <c r="AF15" s="421">
        <v>10674.492938269999</v>
      </c>
      <c r="AG15" s="421">
        <v>9445.71994567</v>
      </c>
      <c r="AH15" s="422">
        <v>7380.1471928399997</v>
      </c>
      <c r="AI15" s="419">
        <v>269.79958099999999</v>
      </c>
      <c r="AJ15" s="419">
        <v>269.79956550000003</v>
      </c>
      <c r="AK15" s="420">
        <v>269.79956550000003</v>
      </c>
      <c r="AL15" s="421">
        <v>23453.935111030001</v>
      </c>
      <c r="AM15" s="421">
        <v>22023.582394689998</v>
      </c>
      <c r="AN15" s="422">
        <v>19933.91401008</v>
      </c>
    </row>
    <row r="16" spans="1:40" s="133" customFormat="1" ht="35.1" customHeight="1" x14ac:dyDescent="0.3">
      <c r="A16" s="418" t="s">
        <v>471</v>
      </c>
      <c r="B16" s="419">
        <v>7.8797550000000003</v>
      </c>
      <c r="C16" s="419">
        <v>7.9277086800000003</v>
      </c>
      <c r="D16" s="420">
        <v>7.8802326799999998</v>
      </c>
      <c r="E16" s="419">
        <v>3.1597019199999998</v>
      </c>
      <c r="F16" s="419">
        <v>2.21572126</v>
      </c>
      <c r="G16" s="420">
        <v>1.9624588700000001</v>
      </c>
      <c r="H16" s="419">
        <v>0.50234999999999996</v>
      </c>
      <c r="I16" s="419">
        <v>0.51104276000000004</v>
      </c>
      <c r="J16" s="420">
        <v>0.50779275999999995</v>
      </c>
      <c r="K16" s="419">
        <v>36.59281</v>
      </c>
      <c r="L16" s="419">
        <v>16.593294839999999</v>
      </c>
      <c r="M16" s="420">
        <v>5.7709016999999996</v>
      </c>
      <c r="N16" s="419">
        <v>0</v>
      </c>
      <c r="O16" s="419">
        <v>0</v>
      </c>
      <c r="P16" s="420">
        <v>0</v>
      </c>
      <c r="Q16" s="419">
        <v>7.9009479999999996</v>
      </c>
      <c r="R16" s="419">
        <v>2.1882579999999999E-2</v>
      </c>
      <c r="S16" s="420">
        <v>2.0192080000000001E-2</v>
      </c>
      <c r="T16" s="421">
        <v>56.035564919999999</v>
      </c>
      <c r="U16" s="421">
        <v>27.269650120000001</v>
      </c>
      <c r="V16" s="422">
        <v>16.141578089999999</v>
      </c>
      <c r="W16" s="419">
        <v>0.123679</v>
      </c>
      <c r="X16" s="419">
        <v>5.2739460000000002E-2</v>
      </c>
      <c r="Y16" s="420">
        <v>3.5996600000000002E-3</v>
      </c>
      <c r="Z16" s="419">
        <v>0.93959999999999999</v>
      </c>
      <c r="AA16" s="419">
        <v>0.93959999999999999</v>
      </c>
      <c r="AB16" s="420">
        <v>0.93959999999999999</v>
      </c>
      <c r="AC16" s="419">
        <v>0</v>
      </c>
      <c r="AD16" s="419">
        <v>0</v>
      </c>
      <c r="AE16" s="420">
        <v>0</v>
      </c>
      <c r="AF16" s="421">
        <v>1.0632790000000001</v>
      </c>
      <c r="AG16" s="421">
        <v>0.99233945999999995</v>
      </c>
      <c r="AH16" s="422">
        <v>0.94319966</v>
      </c>
      <c r="AI16" s="419" t="s">
        <v>749</v>
      </c>
      <c r="AJ16" s="419" t="s">
        <v>749</v>
      </c>
      <c r="AK16" s="420" t="s">
        <v>749</v>
      </c>
      <c r="AL16" s="421">
        <v>57.09884392</v>
      </c>
      <c r="AM16" s="421">
        <v>28.261989580000002</v>
      </c>
      <c r="AN16" s="422">
        <v>17.084777750000001</v>
      </c>
    </row>
    <row r="17" spans="1:40" s="133" customFormat="1" ht="35.1" customHeight="1" x14ac:dyDescent="0.3">
      <c r="A17" s="418" t="s">
        <v>563</v>
      </c>
      <c r="B17" s="419">
        <v>148.73295400000001</v>
      </c>
      <c r="C17" s="419">
        <v>145.57552659999999</v>
      </c>
      <c r="D17" s="420">
        <v>144.90887674999999</v>
      </c>
      <c r="E17" s="419">
        <v>183.61365455000001</v>
      </c>
      <c r="F17" s="419">
        <v>142.02454245999999</v>
      </c>
      <c r="G17" s="420">
        <v>113.00935982</v>
      </c>
      <c r="H17" s="419">
        <v>9.4964919999999999</v>
      </c>
      <c r="I17" s="419">
        <v>8.8923614799999999</v>
      </c>
      <c r="J17" s="420">
        <v>8.8923614799999999</v>
      </c>
      <c r="K17" s="419">
        <v>7128.88883549</v>
      </c>
      <c r="L17" s="419">
        <v>6569.0259870199998</v>
      </c>
      <c r="M17" s="420">
        <v>6406.68940131</v>
      </c>
      <c r="N17" s="419">
        <v>0</v>
      </c>
      <c r="O17" s="419">
        <v>0</v>
      </c>
      <c r="P17" s="420">
        <v>0</v>
      </c>
      <c r="Q17" s="419">
        <v>13.40388692</v>
      </c>
      <c r="R17" s="419">
        <v>12.11306523</v>
      </c>
      <c r="S17" s="420">
        <v>2.24326954</v>
      </c>
      <c r="T17" s="421">
        <v>7484.13582296</v>
      </c>
      <c r="U17" s="421">
        <v>6877.6314827899996</v>
      </c>
      <c r="V17" s="422">
        <v>6675.7432688999997</v>
      </c>
      <c r="W17" s="419">
        <v>124.55909276</v>
      </c>
      <c r="X17" s="419">
        <v>74.131392219999995</v>
      </c>
      <c r="Y17" s="420">
        <v>23.288788969999999</v>
      </c>
      <c r="Z17" s="419">
        <v>6156.5547372299998</v>
      </c>
      <c r="AA17" s="419">
        <v>4400.0116554599999</v>
      </c>
      <c r="AB17" s="420">
        <v>2951.3453366799999</v>
      </c>
      <c r="AC17" s="419">
        <v>0</v>
      </c>
      <c r="AD17" s="419">
        <v>0</v>
      </c>
      <c r="AE17" s="420">
        <v>0</v>
      </c>
      <c r="AF17" s="421">
        <v>6281.1138299900003</v>
      </c>
      <c r="AG17" s="421">
        <v>4474.1430476799997</v>
      </c>
      <c r="AH17" s="422">
        <v>2974.63412565</v>
      </c>
      <c r="AI17" s="419" t="s">
        <v>749</v>
      </c>
      <c r="AJ17" s="419" t="s">
        <v>749</v>
      </c>
      <c r="AK17" s="420" t="s">
        <v>749</v>
      </c>
      <c r="AL17" s="421">
        <v>13765.24965295</v>
      </c>
      <c r="AM17" s="421">
        <v>11351.77453047</v>
      </c>
      <c r="AN17" s="422">
        <v>9650.3773945499997</v>
      </c>
    </row>
    <row r="18" spans="1:40" s="133" customFormat="1" ht="35.1" customHeight="1" x14ac:dyDescent="0.3">
      <c r="A18" s="418" t="s">
        <v>472</v>
      </c>
      <c r="B18" s="419">
        <v>102.669191</v>
      </c>
      <c r="C18" s="419">
        <v>98.820567100000005</v>
      </c>
      <c r="D18" s="420">
        <v>98.429197209999998</v>
      </c>
      <c r="E18" s="419">
        <v>36.434438440000001</v>
      </c>
      <c r="F18" s="419">
        <v>22.389549559999999</v>
      </c>
      <c r="G18" s="420">
        <v>16.216108290000001</v>
      </c>
      <c r="H18" s="419">
        <v>6.5652419999999996</v>
      </c>
      <c r="I18" s="419">
        <v>6.2152362099999996</v>
      </c>
      <c r="J18" s="420">
        <v>6.2152362099999996</v>
      </c>
      <c r="K18" s="419">
        <v>1.4449129999999999</v>
      </c>
      <c r="L18" s="419">
        <v>0</v>
      </c>
      <c r="M18" s="420">
        <v>0</v>
      </c>
      <c r="N18" s="419">
        <v>0</v>
      </c>
      <c r="O18" s="419">
        <v>0</v>
      </c>
      <c r="P18" s="420">
        <v>0</v>
      </c>
      <c r="Q18" s="419">
        <v>0.62463599999999997</v>
      </c>
      <c r="R18" s="419">
        <v>0.62462474000000001</v>
      </c>
      <c r="S18" s="420">
        <v>0.62462474000000001</v>
      </c>
      <c r="T18" s="421">
        <v>147.73842044</v>
      </c>
      <c r="U18" s="421">
        <v>128.04997761000001</v>
      </c>
      <c r="V18" s="422">
        <v>121.48516644999999</v>
      </c>
      <c r="W18" s="419">
        <v>348.10097631999997</v>
      </c>
      <c r="X18" s="419">
        <v>261.24643093999998</v>
      </c>
      <c r="Y18" s="420">
        <v>99.809443079999994</v>
      </c>
      <c r="Z18" s="419">
        <v>3256.5192709500002</v>
      </c>
      <c r="AA18" s="419">
        <v>1221.24045514</v>
      </c>
      <c r="AB18" s="420">
        <v>481.25518844999999</v>
      </c>
      <c r="AC18" s="419">
        <v>1746.0443880800001</v>
      </c>
      <c r="AD18" s="419">
        <v>1058.3818508100001</v>
      </c>
      <c r="AE18" s="420">
        <v>384.82032896999999</v>
      </c>
      <c r="AF18" s="421">
        <v>5350.66463535</v>
      </c>
      <c r="AG18" s="421">
        <v>2540.86873689</v>
      </c>
      <c r="AH18" s="422">
        <v>965.88496050000003</v>
      </c>
      <c r="AI18" s="419" t="s">
        <v>749</v>
      </c>
      <c r="AJ18" s="419" t="s">
        <v>749</v>
      </c>
      <c r="AK18" s="420" t="s">
        <v>749</v>
      </c>
      <c r="AL18" s="421">
        <v>5498.4030557899996</v>
      </c>
      <c r="AM18" s="421">
        <v>2668.9187145000001</v>
      </c>
      <c r="AN18" s="422">
        <v>1087.37012695</v>
      </c>
    </row>
    <row r="19" spans="1:40" s="133" customFormat="1" ht="35.1" customHeight="1" x14ac:dyDescent="0.3">
      <c r="A19" s="418" t="s">
        <v>473</v>
      </c>
      <c r="B19" s="419">
        <v>48.054727</v>
      </c>
      <c r="C19" s="419">
        <v>52.13107033</v>
      </c>
      <c r="D19" s="420">
        <v>51.670629560000002</v>
      </c>
      <c r="E19" s="419">
        <v>18.680980219999999</v>
      </c>
      <c r="F19" s="419">
        <v>16.409100810000002</v>
      </c>
      <c r="G19" s="420">
        <v>14.465789300000001</v>
      </c>
      <c r="H19" s="419">
        <v>3.0780609999999999</v>
      </c>
      <c r="I19" s="419">
        <v>3.36889583</v>
      </c>
      <c r="J19" s="420">
        <v>3.3374178300000001</v>
      </c>
      <c r="K19" s="419">
        <v>777.88282766999998</v>
      </c>
      <c r="L19" s="419">
        <v>678.78713302000006</v>
      </c>
      <c r="M19" s="420">
        <v>576.55334601000004</v>
      </c>
      <c r="N19" s="419" t="s">
        <v>749</v>
      </c>
      <c r="O19" s="419" t="s">
        <v>749</v>
      </c>
      <c r="P19" s="420" t="s">
        <v>749</v>
      </c>
      <c r="Q19" s="419">
        <v>1.90006933</v>
      </c>
      <c r="R19" s="419">
        <v>1.5793226499999999</v>
      </c>
      <c r="S19" s="420">
        <v>1.5566203599999999</v>
      </c>
      <c r="T19" s="421">
        <v>849.59666521999998</v>
      </c>
      <c r="U19" s="421">
        <v>752.27552263999996</v>
      </c>
      <c r="V19" s="422">
        <v>647.58380306000004</v>
      </c>
      <c r="W19" s="419">
        <v>22.297182800000002</v>
      </c>
      <c r="X19" s="419">
        <v>20.1347661</v>
      </c>
      <c r="Y19" s="420">
        <v>0.51640660000000005</v>
      </c>
      <c r="Z19" s="419">
        <v>1.0308219999999999</v>
      </c>
      <c r="AA19" s="419">
        <v>1.0308217900000001</v>
      </c>
      <c r="AB19" s="420">
        <v>0</v>
      </c>
      <c r="AC19" s="419">
        <v>5.7917100000000001</v>
      </c>
      <c r="AD19" s="419">
        <v>5.7914448600000004</v>
      </c>
      <c r="AE19" s="420">
        <v>5.7207480000000004</v>
      </c>
      <c r="AF19" s="421">
        <v>29.119714800000001</v>
      </c>
      <c r="AG19" s="421">
        <v>26.95703275</v>
      </c>
      <c r="AH19" s="422">
        <v>6.2371546000000002</v>
      </c>
      <c r="AI19" s="419" t="s">
        <v>749</v>
      </c>
      <c r="AJ19" s="419" t="s">
        <v>749</v>
      </c>
      <c r="AK19" s="420" t="s">
        <v>749</v>
      </c>
      <c r="AL19" s="421">
        <v>878.71638001999997</v>
      </c>
      <c r="AM19" s="421">
        <v>779.23255539000002</v>
      </c>
      <c r="AN19" s="422">
        <v>653.82095765999998</v>
      </c>
    </row>
    <row r="20" spans="1:40" s="133" customFormat="1" ht="28.8" x14ac:dyDescent="0.3">
      <c r="A20" s="418" t="s">
        <v>474</v>
      </c>
      <c r="B20" s="419">
        <v>9.4578629999999997</v>
      </c>
      <c r="C20" s="419">
        <v>9.5007125600000002</v>
      </c>
      <c r="D20" s="420">
        <v>9.4308946999999996</v>
      </c>
      <c r="E20" s="419">
        <v>1.8741688700000001</v>
      </c>
      <c r="F20" s="419">
        <v>1.01210888</v>
      </c>
      <c r="G20" s="420">
        <v>0.78566208000000004</v>
      </c>
      <c r="H20" s="419">
        <v>0.60796399999999995</v>
      </c>
      <c r="I20" s="419">
        <v>0.61519977999999997</v>
      </c>
      <c r="J20" s="420">
        <v>0.61046778000000002</v>
      </c>
      <c r="K20" s="419">
        <v>109.345783</v>
      </c>
      <c r="L20" s="419">
        <v>108.17631196000001</v>
      </c>
      <c r="M20" s="420">
        <v>97.472014000000001</v>
      </c>
      <c r="N20" s="419" t="s">
        <v>749</v>
      </c>
      <c r="O20" s="419" t="s">
        <v>749</v>
      </c>
      <c r="P20" s="420" t="s">
        <v>749</v>
      </c>
      <c r="Q20" s="419">
        <v>0.105737</v>
      </c>
      <c r="R20" s="419">
        <v>8.3822900000000006E-2</v>
      </c>
      <c r="S20" s="420">
        <v>7.0134660000000001E-2</v>
      </c>
      <c r="T20" s="421">
        <v>121.39151587000001</v>
      </c>
      <c r="U20" s="421">
        <v>119.38815608</v>
      </c>
      <c r="V20" s="422">
        <v>108.36917321999999</v>
      </c>
      <c r="W20" s="419">
        <v>0.35785899999999998</v>
      </c>
      <c r="X20" s="419">
        <v>6.7946419999999993E-2</v>
      </c>
      <c r="Y20" s="420">
        <v>2.8721480000000001E-2</v>
      </c>
      <c r="Z20" s="419">
        <v>160.968919</v>
      </c>
      <c r="AA20" s="419">
        <v>100.40990834</v>
      </c>
      <c r="AB20" s="420">
        <v>74.062179420000007</v>
      </c>
      <c r="AC20" s="419">
        <v>0</v>
      </c>
      <c r="AD20" s="419">
        <v>0</v>
      </c>
      <c r="AE20" s="420">
        <v>0</v>
      </c>
      <c r="AF20" s="421">
        <v>161.32677799999999</v>
      </c>
      <c r="AG20" s="421">
        <v>100.47785476</v>
      </c>
      <c r="AH20" s="422">
        <v>74.090900899999994</v>
      </c>
      <c r="AI20" s="419" t="s">
        <v>749</v>
      </c>
      <c r="AJ20" s="419" t="s">
        <v>749</v>
      </c>
      <c r="AK20" s="420" t="s">
        <v>749</v>
      </c>
      <c r="AL20" s="421">
        <v>282.71829387000002</v>
      </c>
      <c r="AM20" s="421">
        <v>219.86601084</v>
      </c>
      <c r="AN20" s="422">
        <v>182.46007412</v>
      </c>
    </row>
    <row r="21" spans="1:40" s="133" customFormat="1" ht="35.1" customHeight="1" x14ac:dyDescent="0.3">
      <c r="A21" s="418" t="s">
        <v>475</v>
      </c>
      <c r="B21" s="419">
        <v>29.862624</v>
      </c>
      <c r="C21" s="419">
        <v>27.347214950000001</v>
      </c>
      <c r="D21" s="420">
        <v>27.276184709999999</v>
      </c>
      <c r="E21" s="419">
        <v>12.851194449999999</v>
      </c>
      <c r="F21" s="419">
        <v>11.405132780000001</v>
      </c>
      <c r="G21" s="420">
        <v>10.530907920000001</v>
      </c>
      <c r="H21" s="419">
        <v>1.9074530000000001</v>
      </c>
      <c r="I21" s="419">
        <v>1.77463449</v>
      </c>
      <c r="J21" s="420">
        <v>1.7709354900000001</v>
      </c>
      <c r="K21" s="419">
        <v>573.82983376000004</v>
      </c>
      <c r="L21" s="419">
        <v>526.88948936999998</v>
      </c>
      <c r="M21" s="420">
        <v>313.74390252000001</v>
      </c>
      <c r="N21" s="419" t="s">
        <v>749</v>
      </c>
      <c r="O21" s="419" t="s">
        <v>749</v>
      </c>
      <c r="P21" s="420" t="s">
        <v>749</v>
      </c>
      <c r="Q21" s="419">
        <v>0</v>
      </c>
      <c r="R21" s="419">
        <v>0</v>
      </c>
      <c r="S21" s="420">
        <v>0</v>
      </c>
      <c r="T21" s="421">
        <v>618.45110521000004</v>
      </c>
      <c r="U21" s="421">
        <v>567.41647159000001</v>
      </c>
      <c r="V21" s="422">
        <v>353.32193064000001</v>
      </c>
      <c r="W21" s="419">
        <v>2.1262509999999999</v>
      </c>
      <c r="X21" s="419">
        <v>1.88415968</v>
      </c>
      <c r="Y21" s="420">
        <v>0.16132181000000001</v>
      </c>
      <c r="Z21" s="419">
        <v>2766.9950560000002</v>
      </c>
      <c r="AA21" s="419">
        <v>2550.0775025500002</v>
      </c>
      <c r="AB21" s="420">
        <v>2259.5802724300002</v>
      </c>
      <c r="AC21" s="419">
        <v>0</v>
      </c>
      <c r="AD21" s="419">
        <v>0</v>
      </c>
      <c r="AE21" s="420">
        <v>0</v>
      </c>
      <c r="AF21" s="421">
        <v>2769.1213069999999</v>
      </c>
      <c r="AG21" s="421">
        <v>2551.96166223</v>
      </c>
      <c r="AH21" s="422">
        <v>2259.7415942399998</v>
      </c>
      <c r="AI21" s="419" t="s">
        <v>749</v>
      </c>
      <c r="AJ21" s="419" t="s">
        <v>749</v>
      </c>
      <c r="AK21" s="420" t="s">
        <v>749</v>
      </c>
      <c r="AL21" s="421">
        <v>3387.57241221</v>
      </c>
      <c r="AM21" s="421">
        <v>3119.3781338200001</v>
      </c>
      <c r="AN21" s="422">
        <v>2613.0635248799999</v>
      </c>
    </row>
    <row r="22" spans="1:40" s="133" customFormat="1" ht="35.1" customHeight="1" x14ac:dyDescent="0.3">
      <c r="A22" s="418" t="s">
        <v>476</v>
      </c>
      <c r="B22" s="419">
        <v>473.27172130999998</v>
      </c>
      <c r="C22" s="419">
        <v>442.85484093999997</v>
      </c>
      <c r="D22" s="420">
        <v>439.41885887000001</v>
      </c>
      <c r="E22" s="419">
        <v>149.04858139000001</v>
      </c>
      <c r="F22" s="419">
        <v>124.69712932</v>
      </c>
      <c r="G22" s="420">
        <v>71.832728309999993</v>
      </c>
      <c r="H22" s="419">
        <v>30.403935000000001</v>
      </c>
      <c r="I22" s="419">
        <v>28.064745139999999</v>
      </c>
      <c r="J22" s="420">
        <v>27.934212129999999</v>
      </c>
      <c r="K22" s="419">
        <v>117.391807</v>
      </c>
      <c r="L22" s="419">
        <v>116.4890125</v>
      </c>
      <c r="M22" s="420">
        <v>84.740462300000004</v>
      </c>
      <c r="N22" s="419">
        <v>2.3143980000000002</v>
      </c>
      <c r="O22" s="419">
        <v>2.3143964000000001</v>
      </c>
      <c r="P22" s="420">
        <v>2.3143964000000001</v>
      </c>
      <c r="Q22" s="419">
        <v>39.212378049999998</v>
      </c>
      <c r="R22" s="419">
        <v>38.585762870000003</v>
      </c>
      <c r="S22" s="420">
        <v>0.45528047999999999</v>
      </c>
      <c r="T22" s="421">
        <v>811.64282075000006</v>
      </c>
      <c r="U22" s="421">
        <v>753.00588717000005</v>
      </c>
      <c r="V22" s="422">
        <v>626.69593849</v>
      </c>
      <c r="W22" s="419">
        <v>195.46455161</v>
      </c>
      <c r="X22" s="419">
        <v>53.065450849999998</v>
      </c>
      <c r="Y22" s="420">
        <v>27.200854660000001</v>
      </c>
      <c r="Z22" s="419">
        <v>848.13980613000001</v>
      </c>
      <c r="AA22" s="419">
        <v>634.78760823000005</v>
      </c>
      <c r="AB22" s="420">
        <v>171.70162293000001</v>
      </c>
      <c r="AC22" s="419">
        <v>0.444718</v>
      </c>
      <c r="AD22" s="419">
        <v>0.37399300000000002</v>
      </c>
      <c r="AE22" s="420">
        <v>0</v>
      </c>
      <c r="AF22" s="421">
        <v>1044.04907574</v>
      </c>
      <c r="AG22" s="421">
        <v>688.22705208000002</v>
      </c>
      <c r="AH22" s="422">
        <v>198.90247758999999</v>
      </c>
      <c r="AI22" s="419">
        <v>10.836202</v>
      </c>
      <c r="AJ22" s="419">
        <v>10.836201170000001</v>
      </c>
      <c r="AK22" s="420">
        <v>10.836201170000001</v>
      </c>
      <c r="AL22" s="421">
        <v>1866.52809849</v>
      </c>
      <c r="AM22" s="421">
        <v>1452.0691404199999</v>
      </c>
      <c r="AN22" s="422">
        <v>836.43461724999997</v>
      </c>
    </row>
    <row r="23" spans="1:40" s="133" customFormat="1" ht="35.1" customHeight="1" x14ac:dyDescent="0.3">
      <c r="A23" s="418" t="s">
        <v>477</v>
      </c>
      <c r="B23" s="419">
        <v>2.9418030000000002</v>
      </c>
      <c r="C23" s="419">
        <v>3.177187</v>
      </c>
      <c r="D23" s="420">
        <v>3.1657601099999999</v>
      </c>
      <c r="E23" s="419">
        <v>0.30253056</v>
      </c>
      <c r="F23" s="419">
        <v>0.19481509999999999</v>
      </c>
      <c r="G23" s="420">
        <v>9.0150309999999997E-2</v>
      </c>
      <c r="H23" s="419">
        <v>0.18881400000000001</v>
      </c>
      <c r="I23" s="419">
        <v>0.18870782</v>
      </c>
      <c r="J23" s="420">
        <v>0.18870782</v>
      </c>
      <c r="K23" s="419">
        <v>71.825441999999995</v>
      </c>
      <c r="L23" s="419">
        <v>66.386347479999998</v>
      </c>
      <c r="M23" s="420">
        <v>43.532436670000003</v>
      </c>
      <c r="N23" s="419">
        <v>0</v>
      </c>
      <c r="O23" s="419">
        <v>0</v>
      </c>
      <c r="P23" s="420">
        <v>0</v>
      </c>
      <c r="Q23" s="419">
        <v>8.8900000000000003E-4</v>
      </c>
      <c r="R23" s="419">
        <v>8.8816000000000003E-4</v>
      </c>
      <c r="S23" s="420">
        <v>8.8816000000000003E-4</v>
      </c>
      <c r="T23" s="421">
        <v>75.259478560000005</v>
      </c>
      <c r="U23" s="421">
        <v>69.947945559999994</v>
      </c>
      <c r="V23" s="422">
        <v>46.977943070000002</v>
      </c>
      <c r="W23" s="419">
        <v>119.393384</v>
      </c>
      <c r="X23" s="419">
        <v>119.31440120000001</v>
      </c>
      <c r="Y23" s="420">
        <v>117.16854303</v>
      </c>
      <c r="Z23" s="419">
        <v>202.81599399999999</v>
      </c>
      <c r="AA23" s="419">
        <v>149.50358019000001</v>
      </c>
      <c r="AB23" s="420">
        <v>107.04865414</v>
      </c>
      <c r="AC23" s="419">
        <v>0</v>
      </c>
      <c r="AD23" s="419">
        <v>0</v>
      </c>
      <c r="AE23" s="420">
        <v>0</v>
      </c>
      <c r="AF23" s="421">
        <v>322.20937800000002</v>
      </c>
      <c r="AG23" s="421">
        <v>268.81798139</v>
      </c>
      <c r="AH23" s="422">
        <v>224.21719716999999</v>
      </c>
      <c r="AI23" s="419" t="s">
        <v>749</v>
      </c>
      <c r="AJ23" s="419" t="s">
        <v>749</v>
      </c>
      <c r="AK23" s="420" t="s">
        <v>749</v>
      </c>
      <c r="AL23" s="421">
        <v>397.46885656000001</v>
      </c>
      <c r="AM23" s="421">
        <v>338.76592694999999</v>
      </c>
      <c r="AN23" s="422">
        <v>271.19514024</v>
      </c>
    </row>
    <row r="24" spans="1:40" s="133" customFormat="1" ht="35.1" customHeight="1" x14ac:dyDescent="0.3">
      <c r="A24" s="418" t="s">
        <v>478</v>
      </c>
      <c r="B24" s="419">
        <v>102.40469400000001</v>
      </c>
      <c r="C24" s="419">
        <v>99.974469760000005</v>
      </c>
      <c r="D24" s="420">
        <v>99.770202780000005</v>
      </c>
      <c r="E24" s="419">
        <v>109.2816596</v>
      </c>
      <c r="F24" s="419">
        <v>77.73897522</v>
      </c>
      <c r="G24" s="420">
        <v>39.356124319999999</v>
      </c>
      <c r="H24" s="419">
        <v>5.7330420000000002</v>
      </c>
      <c r="I24" s="419">
        <v>5.7419107199999999</v>
      </c>
      <c r="J24" s="420">
        <v>5.7419107199999999</v>
      </c>
      <c r="K24" s="419">
        <v>2110.0131207899999</v>
      </c>
      <c r="L24" s="419">
        <v>970.62313182000003</v>
      </c>
      <c r="M24" s="420">
        <v>624.14484593999998</v>
      </c>
      <c r="N24" s="419" t="s">
        <v>749</v>
      </c>
      <c r="O24" s="419" t="s">
        <v>749</v>
      </c>
      <c r="P24" s="420" t="s">
        <v>749</v>
      </c>
      <c r="Q24" s="419">
        <v>0</v>
      </c>
      <c r="R24" s="419">
        <v>0</v>
      </c>
      <c r="S24" s="420">
        <v>0</v>
      </c>
      <c r="T24" s="421">
        <v>2327.4325163899998</v>
      </c>
      <c r="U24" s="421">
        <v>1154.07848752</v>
      </c>
      <c r="V24" s="422">
        <v>769.01308375999997</v>
      </c>
      <c r="W24" s="419">
        <v>0.68312600000000001</v>
      </c>
      <c r="X24" s="419">
        <v>0.21447448999999999</v>
      </c>
      <c r="Y24" s="420">
        <v>3.0022219999999999E-2</v>
      </c>
      <c r="Z24" s="419">
        <v>125.26102299999999</v>
      </c>
      <c r="AA24" s="419">
        <v>39.54434011</v>
      </c>
      <c r="AB24" s="420">
        <v>39.54434011</v>
      </c>
      <c r="AC24" s="419">
        <v>4.6141000000000001E-2</v>
      </c>
      <c r="AD24" s="419">
        <v>4.6141000000000001E-2</v>
      </c>
      <c r="AE24" s="420">
        <v>4.6141000000000001E-2</v>
      </c>
      <c r="AF24" s="421">
        <v>125.99029</v>
      </c>
      <c r="AG24" s="421">
        <v>39.8049556</v>
      </c>
      <c r="AH24" s="422">
        <v>39.620503329999998</v>
      </c>
      <c r="AI24" s="419" t="s">
        <v>749</v>
      </c>
      <c r="AJ24" s="419" t="s">
        <v>749</v>
      </c>
      <c r="AK24" s="420" t="s">
        <v>749</v>
      </c>
      <c r="AL24" s="421">
        <v>2453.42280639</v>
      </c>
      <c r="AM24" s="421">
        <v>1193.88344312</v>
      </c>
      <c r="AN24" s="422">
        <v>808.63358708999999</v>
      </c>
    </row>
    <row r="25" spans="1:40" s="133" customFormat="1" ht="35.1" customHeight="1" x14ac:dyDescent="0.3">
      <c r="A25" s="418" t="s">
        <v>479</v>
      </c>
      <c r="B25" s="419">
        <v>639.07509053000001</v>
      </c>
      <c r="C25" s="419">
        <v>606.85324797999999</v>
      </c>
      <c r="D25" s="420">
        <v>606.47987708000005</v>
      </c>
      <c r="E25" s="419">
        <v>234.04027282999999</v>
      </c>
      <c r="F25" s="419">
        <v>172.14863826999999</v>
      </c>
      <c r="G25" s="420">
        <v>106.95955814</v>
      </c>
      <c r="H25" s="419">
        <v>41.174409189999999</v>
      </c>
      <c r="I25" s="419">
        <v>39.340594830000001</v>
      </c>
      <c r="J25" s="420">
        <v>39.221534640000002</v>
      </c>
      <c r="K25" s="419">
        <v>885.35538457999996</v>
      </c>
      <c r="L25" s="419">
        <v>724.17157913999995</v>
      </c>
      <c r="M25" s="420">
        <v>441.41514074000003</v>
      </c>
      <c r="N25" s="419">
        <v>11.994543999999999</v>
      </c>
      <c r="O25" s="419">
        <v>11.97326047</v>
      </c>
      <c r="P25" s="420">
        <v>11.819496600000001</v>
      </c>
      <c r="Q25" s="419">
        <v>34.184422439999999</v>
      </c>
      <c r="R25" s="419">
        <v>12.871276630000001</v>
      </c>
      <c r="S25" s="420">
        <v>0.57915130999999997</v>
      </c>
      <c r="T25" s="421">
        <v>1845.82412357</v>
      </c>
      <c r="U25" s="421">
        <v>1567.3585973199999</v>
      </c>
      <c r="V25" s="422">
        <v>1206.4747585099999</v>
      </c>
      <c r="W25" s="419">
        <v>431.41856382999998</v>
      </c>
      <c r="X25" s="419">
        <v>255.70134601999999</v>
      </c>
      <c r="Y25" s="420">
        <v>187.09740414000001</v>
      </c>
      <c r="Z25" s="419">
        <v>368.68246384000003</v>
      </c>
      <c r="AA25" s="419">
        <v>309.60984709000002</v>
      </c>
      <c r="AB25" s="420">
        <v>290.29676078</v>
      </c>
      <c r="AC25" s="419">
        <v>0.20141566999999999</v>
      </c>
      <c r="AD25" s="419">
        <v>2.2464669999999999E-2</v>
      </c>
      <c r="AE25" s="420">
        <v>0</v>
      </c>
      <c r="AF25" s="421">
        <v>800.30244333999997</v>
      </c>
      <c r="AG25" s="421">
        <v>565.33365777999995</v>
      </c>
      <c r="AH25" s="422">
        <v>477.39416491999998</v>
      </c>
      <c r="AI25" s="419">
        <v>45.571854000000002</v>
      </c>
      <c r="AJ25" s="419">
        <v>45.571847339999998</v>
      </c>
      <c r="AK25" s="420">
        <v>45.571847339999998</v>
      </c>
      <c r="AL25" s="421">
        <v>2691.6984209100001</v>
      </c>
      <c r="AM25" s="421">
        <v>2178.26410244</v>
      </c>
      <c r="AN25" s="422">
        <v>1729.44077077</v>
      </c>
    </row>
    <row r="26" spans="1:40" s="133" customFormat="1" ht="35.1" customHeight="1" x14ac:dyDescent="0.3">
      <c r="A26" s="418" t="s">
        <v>480</v>
      </c>
      <c r="B26" s="419">
        <v>41240.464338999998</v>
      </c>
      <c r="C26" s="419">
        <v>40822.271901289998</v>
      </c>
      <c r="D26" s="420">
        <v>40821.20614314</v>
      </c>
      <c r="E26" s="419">
        <v>1954.7086093999999</v>
      </c>
      <c r="F26" s="419">
        <v>1450.1147766700001</v>
      </c>
      <c r="G26" s="420">
        <v>787.76398196000002</v>
      </c>
      <c r="H26" s="419">
        <v>2669.2273369999998</v>
      </c>
      <c r="I26" s="419">
        <v>2642.2221107300002</v>
      </c>
      <c r="J26" s="420">
        <v>2642.2082217299999</v>
      </c>
      <c r="K26" s="419">
        <v>779.99730191000003</v>
      </c>
      <c r="L26" s="419">
        <v>678.14349100000004</v>
      </c>
      <c r="M26" s="420">
        <v>621.82423614000004</v>
      </c>
      <c r="N26" s="419" t="s">
        <v>749</v>
      </c>
      <c r="O26" s="419" t="s">
        <v>749</v>
      </c>
      <c r="P26" s="420" t="s">
        <v>749</v>
      </c>
      <c r="Q26" s="419">
        <v>317.15045828000001</v>
      </c>
      <c r="R26" s="419">
        <v>28.81901976</v>
      </c>
      <c r="S26" s="420">
        <v>18.036422989999998</v>
      </c>
      <c r="T26" s="421">
        <v>46961.548045590003</v>
      </c>
      <c r="U26" s="421">
        <v>45621.571299449999</v>
      </c>
      <c r="V26" s="422">
        <v>44891.039005960003</v>
      </c>
      <c r="W26" s="419">
        <v>50.728337369999998</v>
      </c>
      <c r="X26" s="419">
        <v>11.705641269999999</v>
      </c>
      <c r="Y26" s="420">
        <v>1.43420656</v>
      </c>
      <c r="Z26" s="419">
        <v>611.30628186000001</v>
      </c>
      <c r="AA26" s="419">
        <v>116.43268973000001</v>
      </c>
      <c r="AB26" s="420">
        <v>26.071959199999998</v>
      </c>
      <c r="AC26" s="419">
        <v>0</v>
      </c>
      <c r="AD26" s="419">
        <v>0</v>
      </c>
      <c r="AE26" s="420">
        <v>0</v>
      </c>
      <c r="AF26" s="421">
        <v>662.03461922999998</v>
      </c>
      <c r="AG26" s="421">
        <v>128.13833099999999</v>
      </c>
      <c r="AH26" s="422">
        <v>27.506165759999998</v>
      </c>
      <c r="AI26" s="419" t="s">
        <v>749</v>
      </c>
      <c r="AJ26" s="419" t="s">
        <v>749</v>
      </c>
      <c r="AK26" s="420" t="s">
        <v>749</v>
      </c>
      <c r="AL26" s="421">
        <v>47623.582664820002</v>
      </c>
      <c r="AM26" s="421">
        <v>45749.709630450001</v>
      </c>
      <c r="AN26" s="422">
        <v>44918.545171719998</v>
      </c>
    </row>
    <row r="27" spans="1:40" s="133" customFormat="1" ht="35.1" customHeight="1" x14ac:dyDescent="0.3">
      <c r="A27" s="418" t="s">
        <v>564</v>
      </c>
      <c r="B27" s="419">
        <v>402.269113</v>
      </c>
      <c r="C27" s="419">
        <v>405.89247590000002</v>
      </c>
      <c r="D27" s="420">
        <v>405.87240428000001</v>
      </c>
      <c r="E27" s="419">
        <v>19.270120460000001</v>
      </c>
      <c r="F27" s="419">
        <v>18.813695679999999</v>
      </c>
      <c r="G27" s="420">
        <v>17.408337790000001</v>
      </c>
      <c r="H27" s="419">
        <v>26.815550999999999</v>
      </c>
      <c r="I27" s="419">
        <v>27.192401440000001</v>
      </c>
      <c r="J27" s="420">
        <v>27.191072439999999</v>
      </c>
      <c r="K27" s="419">
        <v>7529.6022579999999</v>
      </c>
      <c r="L27" s="419">
        <v>7332.29163479</v>
      </c>
      <c r="M27" s="420">
        <v>6772.8986142000003</v>
      </c>
      <c r="N27" s="419">
        <v>6.8542740000000002</v>
      </c>
      <c r="O27" s="419">
        <v>6.85420856</v>
      </c>
      <c r="P27" s="420">
        <v>6.3492963400000004</v>
      </c>
      <c r="Q27" s="419">
        <v>13.469855170000001</v>
      </c>
      <c r="R27" s="419">
        <v>5.9500222899999997</v>
      </c>
      <c r="S27" s="420">
        <v>0.75453009000000004</v>
      </c>
      <c r="T27" s="421">
        <v>7998.2811716300002</v>
      </c>
      <c r="U27" s="421">
        <v>7796.99443866</v>
      </c>
      <c r="V27" s="422">
        <v>7230.4742551400004</v>
      </c>
      <c r="W27" s="419">
        <v>0.194633</v>
      </c>
      <c r="X27" s="419">
        <v>0.17179875999999999</v>
      </c>
      <c r="Y27" s="420">
        <v>0.10209376000000001</v>
      </c>
      <c r="Z27" s="419">
        <v>52.666440000000001</v>
      </c>
      <c r="AA27" s="419">
        <v>34.240945330000002</v>
      </c>
      <c r="AB27" s="420">
        <v>34.227077000000001</v>
      </c>
      <c r="AC27" s="419">
        <v>2</v>
      </c>
      <c r="AD27" s="419">
        <v>0</v>
      </c>
      <c r="AE27" s="420">
        <v>0</v>
      </c>
      <c r="AF27" s="421">
        <v>54.861072999999998</v>
      </c>
      <c r="AG27" s="421">
        <v>34.412744089999997</v>
      </c>
      <c r="AH27" s="422">
        <v>34.329170759999997</v>
      </c>
      <c r="AI27" s="419">
        <v>25.239038999999998</v>
      </c>
      <c r="AJ27" s="419">
        <v>25.239025460000001</v>
      </c>
      <c r="AK27" s="420">
        <v>21.538221480000001</v>
      </c>
      <c r="AL27" s="421">
        <v>8078.3812836300003</v>
      </c>
      <c r="AM27" s="421">
        <v>7856.6462082099997</v>
      </c>
      <c r="AN27" s="422">
        <v>7286.3416473799998</v>
      </c>
    </row>
    <row r="28" spans="1:40" s="133" customFormat="1" ht="35.1" customHeight="1" x14ac:dyDescent="0.3">
      <c r="A28" s="418" t="s">
        <v>481</v>
      </c>
      <c r="B28" s="419">
        <v>16.126258</v>
      </c>
      <c r="C28" s="419">
        <v>13.468911329999999</v>
      </c>
      <c r="D28" s="420">
        <v>13.442702280000001</v>
      </c>
      <c r="E28" s="419">
        <v>17.571448549999999</v>
      </c>
      <c r="F28" s="419">
        <v>11.020456960000001</v>
      </c>
      <c r="G28" s="420">
        <v>5.2798838899999998</v>
      </c>
      <c r="H28" s="419">
        <v>1.0058180000000001</v>
      </c>
      <c r="I28" s="419">
        <v>0.84769024999999998</v>
      </c>
      <c r="J28" s="420">
        <v>0.84769024999999998</v>
      </c>
      <c r="K28" s="419">
        <v>32557.636003759999</v>
      </c>
      <c r="L28" s="419">
        <v>31072.46684307</v>
      </c>
      <c r="M28" s="420">
        <v>29868.00098972</v>
      </c>
      <c r="N28" s="419" t="s">
        <v>749</v>
      </c>
      <c r="O28" s="419" t="s">
        <v>749</v>
      </c>
      <c r="P28" s="420" t="s">
        <v>749</v>
      </c>
      <c r="Q28" s="419">
        <v>216.25678766999999</v>
      </c>
      <c r="R28" s="419">
        <v>211.78274428</v>
      </c>
      <c r="S28" s="420">
        <v>111.24153381000001</v>
      </c>
      <c r="T28" s="421">
        <v>32808.596315980001</v>
      </c>
      <c r="U28" s="421">
        <v>31309.586645889998</v>
      </c>
      <c r="V28" s="422">
        <v>29998.812799949999</v>
      </c>
      <c r="W28" s="419">
        <v>5.2425199999999996E-3</v>
      </c>
      <c r="X28" s="419">
        <v>2.3490300000000002E-3</v>
      </c>
      <c r="Y28" s="420">
        <v>1.7769999999999999E-3</v>
      </c>
      <c r="Z28" s="419">
        <v>7.6353999999999997</v>
      </c>
      <c r="AA28" s="419">
        <v>6.91345074</v>
      </c>
      <c r="AB28" s="420">
        <v>6.6871605699999996</v>
      </c>
      <c r="AC28" s="419">
        <v>32.699054009999998</v>
      </c>
      <c r="AD28" s="419">
        <v>1.8780237799999999</v>
      </c>
      <c r="AE28" s="420">
        <v>0</v>
      </c>
      <c r="AF28" s="421">
        <v>40.339696529999998</v>
      </c>
      <c r="AG28" s="421">
        <v>8.7938235500000008</v>
      </c>
      <c r="AH28" s="422">
        <v>6.6889375700000002</v>
      </c>
      <c r="AI28" s="419" t="s">
        <v>749</v>
      </c>
      <c r="AJ28" s="419" t="s">
        <v>749</v>
      </c>
      <c r="AK28" s="420" t="s">
        <v>749</v>
      </c>
      <c r="AL28" s="421">
        <v>32848.936012509999</v>
      </c>
      <c r="AM28" s="421">
        <v>31318.380469439999</v>
      </c>
      <c r="AN28" s="422">
        <v>30005.50173752</v>
      </c>
    </row>
    <row r="29" spans="1:40" s="133" customFormat="1" ht="35.1" customHeight="1" x14ac:dyDescent="0.3">
      <c r="A29" s="418" t="s">
        <v>482</v>
      </c>
      <c r="B29" s="419">
        <v>11408.766390000001</v>
      </c>
      <c r="C29" s="419">
        <v>11394.158069880001</v>
      </c>
      <c r="D29" s="420">
        <v>11394.14774366</v>
      </c>
      <c r="E29" s="419">
        <v>0.83509</v>
      </c>
      <c r="F29" s="419">
        <v>0.25801312999999998</v>
      </c>
      <c r="G29" s="420">
        <v>0.19179831</v>
      </c>
      <c r="H29" s="419">
        <v>0.240144</v>
      </c>
      <c r="I29" s="419">
        <v>0.22864276</v>
      </c>
      <c r="J29" s="420">
        <v>0.22864276</v>
      </c>
      <c r="K29" s="419">
        <v>80886.092178999999</v>
      </c>
      <c r="L29" s="419">
        <v>75445.950575180002</v>
      </c>
      <c r="M29" s="420">
        <v>68229.183311629997</v>
      </c>
      <c r="N29" s="419" t="s">
        <v>749</v>
      </c>
      <c r="O29" s="419" t="s">
        <v>749</v>
      </c>
      <c r="P29" s="420" t="s">
        <v>749</v>
      </c>
      <c r="Q29" s="419">
        <v>42.032798999999997</v>
      </c>
      <c r="R29" s="419">
        <v>42.015868750000003</v>
      </c>
      <c r="S29" s="420">
        <v>42.009830999999998</v>
      </c>
      <c r="T29" s="421">
        <v>92337.966602</v>
      </c>
      <c r="U29" s="421">
        <v>86882.611169700001</v>
      </c>
      <c r="V29" s="422">
        <v>79665.76132736</v>
      </c>
      <c r="W29" s="419">
        <v>4.908E-3</v>
      </c>
      <c r="X29" s="419">
        <v>4.86536E-3</v>
      </c>
      <c r="Y29" s="420">
        <v>2.8596799999999999E-3</v>
      </c>
      <c r="Z29" s="419">
        <v>70</v>
      </c>
      <c r="AA29" s="419">
        <v>70</v>
      </c>
      <c r="AB29" s="420">
        <v>70</v>
      </c>
      <c r="AC29" s="419" t="s">
        <v>749</v>
      </c>
      <c r="AD29" s="419" t="s">
        <v>749</v>
      </c>
      <c r="AE29" s="420" t="s">
        <v>749</v>
      </c>
      <c r="AF29" s="421">
        <v>70.004908</v>
      </c>
      <c r="AG29" s="421">
        <v>70.004865359999997</v>
      </c>
      <c r="AH29" s="422">
        <v>70.00285968</v>
      </c>
      <c r="AI29" s="419" t="s">
        <v>749</v>
      </c>
      <c r="AJ29" s="419" t="s">
        <v>749</v>
      </c>
      <c r="AK29" s="420" t="s">
        <v>749</v>
      </c>
      <c r="AL29" s="421">
        <v>92407.971510000003</v>
      </c>
      <c r="AM29" s="421">
        <v>86952.616035059997</v>
      </c>
      <c r="AN29" s="422">
        <v>79735.764187039997</v>
      </c>
    </row>
    <row r="30" spans="1:40" s="133" customFormat="1" ht="35.1" customHeight="1" x14ac:dyDescent="0.3">
      <c r="A30" s="418" t="s">
        <v>483</v>
      </c>
      <c r="B30" s="419">
        <v>12.500207</v>
      </c>
      <c r="C30" s="419">
        <v>11.40967581</v>
      </c>
      <c r="D30" s="420">
        <v>11.38866833</v>
      </c>
      <c r="E30" s="419">
        <v>16.815951389999999</v>
      </c>
      <c r="F30" s="419">
        <v>12.198926200000001</v>
      </c>
      <c r="G30" s="420">
        <v>9.7836433199999995</v>
      </c>
      <c r="H30" s="419">
        <v>0.78285700000000003</v>
      </c>
      <c r="I30" s="419">
        <v>0.73110204999999995</v>
      </c>
      <c r="J30" s="420">
        <v>0.73110204999999995</v>
      </c>
      <c r="K30" s="419">
        <v>14641.88695781</v>
      </c>
      <c r="L30" s="419">
        <v>11168.42732662</v>
      </c>
      <c r="M30" s="420">
        <v>9497.0585251199991</v>
      </c>
      <c r="N30" s="419" t="s">
        <v>749</v>
      </c>
      <c r="O30" s="419" t="s">
        <v>749</v>
      </c>
      <c r="P30" s="420" t="s">
        <v>749</v>
      </c>
      <c r="Q30" s="419">
        <v>5.7376000000000003E-2</v>
      </c>
      <c r="R30" s="419">
        <v>1.0168409999999999E-2</v>
      </c>
      <c r="S30" s="420">
        <v>7.7798099999999999E-3</v>
      </c>
      <c r="T30" s="421">
        <v>14672.043349199999</v>
      </c>
      <c r="U30" s="421">
        <v>11192.77719909</v>
      </c>
      <c r="V30" s="422">
        <v>9518.96971863</v>
      </c>
      <c r="W30" s="419">
        <v>19.535360740000002</v>
      </c>
      <c r="X30" s="419">
        <v>4.1671955699999996</v>
      </c>
      <c r="Y30" s="420">
        <v>2.9001058</v>
      </c>
      <c r="Z30" s="419">
        <v>17.247252</v>
      </c>
      <c r="AA30" s="419">
        <v>17.247252</v>
      </c>
      <c r="AB30" s="420">
        <v>17.242944999999999</v>
      </c>
      <c r="AC30" s="419">
        <v>0</v>
      </c>
      <c r="AD30" s="419">
        <v>0</v>
      </c>
      <c r="AE30" s="420">
        <v>0</v>
      </c>
      <c r="AF30" s="421">
        <v>36.782612739999998</v>
      </c>
      <c r="AG30" s="421">
        <v>21.41444757</v>
      </c>
      <c r="AH30" s="422">
        <v>20.143050800000001</v>
      </c>
      <c r="AI30" s="419" t="s">
        <v>749</v>
      </c>
      <c r="AJ30" s="419" t="s">
        <v>749</v>
      </c>
      <c r="AK30" s="420" t="s">
        <v>749</v>
      </c>
      <c r="AL30" s="421">
        <v>14708.82596194</v>
      </c>
      <c r="AM30" s="421">
        <v>11214.19164666</v>
      </c>
      <c r="AN30" s="422">
        <v>9539.1127694299994</v>
      </c>
    </row>
    <row r="31" spans="1:40" s="133" customFormat="1" ht="35.1" customHeight="1" x14ac:dyDescent="0.3">
      <c r="A31" s="418" t="s">
        <v>484</v>
      </c>
      <c r="B31" s="419">
        <v>24.920162000000001</v>
      </c>
      <c r="C31" s="419">
        <v>23.805919509999999</v>
      </c>
      <c r="D31" s="420">
        <v>23.704869670000001</v>
      </c>
      <c r="E31" s="419">
        <v>28.554198240000002</v>
      </c>
      <c r="F31" s="419">
        <v>26.399953499999999</v>
      </c>
      <c r="G31" s="420">
        <v>22.840989830000002</v>
      </c>
      <c r="H31" s="419">
        <v>1.6037520000000001</v>
      </c>
      <c r="I31" s="419">
        <v>1.5480542900000001</v>
      </c>
      <c r="J31" s="420">
        <v>1.5456782899999999</v>
      </c>
      <c r="K31" s="419">
        <v>4686.54141222</v>
      </c>
      <c r="L31" s="419">
        <v>4482.3344002000003</v>
      </c>
      <c r="M31" s="420">
        <v>3635.16277403</v>
      </c>
      <c r="N31" s="419" t="s">
        <v>749</v>
      </c>
      <c r="O31" s="419" t="s">
        <v>749</v>
      </c>
      <c r="P31" s="420" t="s">
        <v>749</v>
      </c>
      <c r="Q31" s="419">
        <v>0.16951981999999999</v>
      </c>
      <c r="R31" s="419">
        <v>9.6374440000000006E-2</v>
      </c>
      <c r="S31" s="420">
        <v>8.6289279999999996E-2</v>
      </c>
      <c r="T31" s="421">
        <v>4741.7890442799999</v>
      </c>
      <c r="U31" s="421">
        <v>4534.1847019400002</v>
      </c>
      <c r="V31" s="422">
        <v>3683.3406011000002</v>
      </c>
      <c r="W31" s="419">
        <v>62.361562669999998</v>
      </c>
      <c r="X31" s="419">
        <v>17.46296418</v>
      </c>
      <c r="Y31" s="420">
        <v>4.6433426899999999</v>
      </c>
      <c r="Z31" s="419" t="s">
        <v>749</v>
      </c>
      <c r="AA31" s="419" t="s">
        <v>749</v>
      </c>
      <c r="AB31" s="420" t="s">
        <v>749</v>
      </c>
      <c r="AC31" s="419" t="s">
        <v>749</v>
      </c>
      <c r="AD31" s="419" t="s">
        <v>749</v>
      </c>
      <c r="AE31" s="420" t="s">
        <v>749</v>
      </c>
      <c r="AF31" s="421">
        <v>62.361562669999998</v>
      </c>
      <c r="AG31" s="421">
        <v>17.46296418</v>
      </c>
      <c r="AH31" s="422">
        <v>4.6433426899999999</v>
      </c>
      <c r="AI31" s="419" t="s">
        <v>749</v>
      </c>
      <c r="AJ31" s="419" t="s">
        <v>749</v>
      </c>
      <c r="AK31" s="420" t="s">
        <v>749</v>
      </c>
      <c r="AL31" s="421">
        <v>4804.1506069500001</v>
      </c>
      <c r="AM31" s="421">
        <v>4551.6476661200004</v>
      </c>
      <c r="AN31" s="422">
        <v>3687.98394379</v>
      </c>
    </row>
    <row r="32" spans="1:40" s="133" customFormat="1" ht="35.1" customHeight="1" x14ac:dyDescent="0.3">
      <c r="A32" s="418" t="s">
        <v>485</v>
      </c>
      <c r="B32" s="419" t="s">
        <v>749</v>
      </c>
      <c r="C32" s="419" t="s">
        <v>749</v>
      </c>
      <c r="D32" s="420" t="s">
        <v>749</v>
      </c>
      <c r="E32" s="419" t="s">
        <v>749</v>
      </c>
      <c r="F32" s="419" t="s">
        <v>749</v>
      </c>
      <c r="G32" s="420" t="s">
        <v>749</v>
      </c>
      <c r="H32" s="419" t="s">
        <v>749</v>
      </c>
      <c r="I32" s="419" t="s">
        <v>749</v>
      </c>
      <c r="J32" s="420" t="s">
        <v>749</v>
      </c>
      <c r="K32" s="419">
        <v>22.600079999999998</v>
      </c>
      <c r="L32" s="419">
        <v>22.600079999999998</v>
      </c>
      <c r="M32" s="420">
        <v>22.600079999999998</v>
      </c>
      <c r="N32" s="419" t="s">
        <v>749</v>
      </c>
      <c r="O32" s="419" t="s">
        <v>749</v>
      </c>
      <c r="P32" s="420" t="s">
        <v>749</v>
      </c>
      <c r="Q32" s="419" t="s">
        <v>749</v>
      </c>
      <c r="R32" s="419" t="s">
        <v>749</v>
      </c>
      <c r="S32" s="420" t="s">
        <v>749</v>
      </c>
      <c r="T32" s="421">
        <v>22.600079999999998</v>
      </c>
      <c r="U32" s="421">
        <v>22.600079999999998</v>
      </c>
      <c r="V32" s="422">
        <v>22.600079999999998</v>
      </c>
      <c r="W32" s="419" t="s">
        <v>749</v>
      </c>
      <c r="X32" s="419" t="s">
        <v>749</v>
      </c>
      <c r="Y32" s="420" t="s">
        <v>749</v>
      </c>
      <c r="Z32" s="419">
        <v>3255.1387319999999</v>
      </c>
      <c r="AA32" s="419">
        <v>2315.13873005</v>
      </c>
      <c r="AB32" s="420">
        <v>435.13873004999999</v>
      </c>
      <c r="AC32" s="419" t="s">
        <v>749</v>
      </c>
      <c r="AD32" s="419" t="s">
        <v>749</v>
      </c>
      <c r="AE32" s="420" t="s">
        <v>749</v>
      </c>
      <c r="AF32" s="421">
        <v>3255.1387319999999</v>
      </c>
      <c r="AG32" s="421">
        <v>2315.13873005</v>
      </c>
      <c r="AH32" s="422">
        <v>435.13873004999999</v>
      </c>
      <c r="AI32" s="419" t="s">
        <v>749</v>
      </c>
      <c r="AJ32" s="419" t="s">
        <v>749</v>
      </c>
      <c r="AK32" s="420" t="s">
        <v>749</v>
      </c>
      <c r="AL32" s="421">
        <v>3277.7388120000001</v>
      </c>
      <c r="AM32" s="421">
        <v>2337.7388100500002</v>
      </c>
      <c r="AN32" s="422">
        <v>457.73881004999998</v>
      </c>
    </row>
    <row r="33" spans="1:40" s="133" customFormat="1" ht="35.1" customHeight="1" x14ac:dyDescent="0.3">
      <c r="A33" s="377" t="s">
        <v>748</v>
      </c>
      <c r="B33" s="419">
        <v>2790.7376760000002</v>
      </c>
      <c r="C33" s="419">
        <v>2635.63471424</v>
      </c>
      <c r="D33" s="420">
        <v>2622.27750186</v>
      </c>
      <c r="E33" s="419">
        <v>4145.6990620699999</v>
      </c>
      <c r="F33" s="419">
        <v>3460.2221577599998</v>
      </c>
      <c r="G33" s="420">
        <v>2332.5995785999999</v>
      </c>
      <c r="H33" s="419">
        <v>180.88588300000001</v>
      </c>
      <c r="I33" s="419">
        <v>170.14363018</v>
      </c>
      <c r="J33" s="420">
        <v>169.64895618</v>
      </c>
      <c r="K33" s="419">
        <v>5337.4166599999999</v>
      </c>
      <c r="L33" s="419">
        <v>4983.9759817800004</v>
      </c>
      <c r="M33" s="420">
        <v>4958.8430166300004</v>
      </c>
      <c r="N33" s="419">
        <v>3665.0921010000002</v>
      </c>
      <c r="O33" s="419">
        <v>2929.7173698000001</v>
      </c>
      <c r="P33" s="420">
        <v>2925.5516511999999</v>
      </c>
      <c r="Q33" s="419">
        <v>71472.513929549998</v>
      </c>
      <c r="R33" s="419">
        <v>62559.282641329999</v>
      </c>
      <c r="S33" s="420">
        <v>59009.134468889999</v>
      </c>
      <c r="T33" s="421">
        <v>87592.345311619996</v>
      </c>
      <c r="U33" s="421">
        <v>76738.976495089999</v>
      </c>
      <c r="V33" s="422">
        <v>72018.05517336</v>
      </c>
      <c r="W33" s="419">
        <v>450.27508102000002</v>
      </c>
      <c r="X33" s="419">
        <v>187.42376521</v>
      </c>
      <c r="Y33" s="420">
        <v>65.309895519999998</v>
      </c>
      <c r="Z33" s="419">
        <v>512.09016699999995</v>
      </c>
      <c r="AA33" s="419">
        <v>195.59242455</v>
      </c>
      <c r="AB33" s="420">
        <v>17.859885949999999</v>
      </c>
      <c r="AC33" s="419">
        <v>20420.250274000002</v>
      </c>
      <c r="AD33" s="419">
        <v>14280.1418853</v>
      </c>
      <c r="AE33" s="420">
        <v>14259.8563223</v>
      </c>
      <c r="AF33" s="421">
        <v>21382.615522020002</v>
      </c>
      <c r="AG33" s="421">
        <v>14663.158075060001</v>
      </c>
      <c r="AH33" s="422">
        <v>14343.02610377</v>
      </c>
      <c r="AI33" s="419" t="s">
        <v>749</v>
      </c>
      <c r="AJ33" s="419" t="s">
        <v>749</v>
      </c>
      <c r="AK33" s="420" t="s">
        <v>749</v>
      </c>
      <c r="AL33" s="421">
        <v>108974.96083364</v>
      </c>
      <c r="AM33" s="421">
        <v>91402.134570149996</v>
      </c>
      <c r="AN33" s="422">
        <v>86361.081277129997</v>
      </c>
    </row>
    <row r="34" spans="1:40" s="133" customFormat="1" ht="35.1" customHeight="1" x14ac:dyDescent="0.3">
      <c r="A34" s="418" t="s">
        <v>486</v>
      </c>
      <c r="B34" s="419" t="s">
        <v>749</v>
      </c>
      <c r="C34" s="419" t="s">
        <v>749</v>
      </c>
      <c r="D34" s="420" t="s">
        <v>749</v>
      </c>
      <c r="E34" s="419" t="s">
        <v>749</v>
      </c>
      <c r="F34" s="419" t="s">
        <v>749</v>
      </c>
      <c r="G34" s="420" t="s">
        <v>749</v>
      </c>
      <c r="H34" s="419" t="s">
        <v>749</v>
      </c>
      <c r="I34" s="419" t="s">
        <v>749</v>
      </c>
      <c r="J34" s="420" t="s">
        <v>749</v>
      </c>
      <c r="K34" s="419">
        <v>766.41529800000001</v>
      </c>
      <c r="L34" s="419">
        <v>765.38510599999995</v>
      </c>
      <c r="M34" s="420">
        <v>605.72071600000004</v>
      </c>
      <c r="N34" s="419" t="s">
        <v>749</v>
      </c>
      <c r="O34" s="419" t="s">
        <v>749</v>
      </c>
      <c r="P34" s="420" t="s">
        <v>749</v>
      </c>
      <c r="Q34" s="419" t="s">
        <v>749</v>
      </c>
      <c r="R34" s="419" t="s">
        <v>749</v>
      </c>
      <c r="S34" s="420" t="s">
        <v>749</v>
      </c>
      <c r="T34" s="421">
        <v>766.41529800000001</v>
      </c>
      <c r="U34" s="421">
        <v>765.38510599999995</v>
      </c>
      <c r="V34" s="422">
        <v>605.72071600000004</v>
      </c>
      <c r="W34" s="419" t="s">
        <v>749</v>
      </c>
      <c r="X34" s="419" t="s">
        <v>749</v>
      </c>
      <c r="Y34" s="420" t="s">
        <v>749</v>
      </c>
      <c r="Z34" s="419">
        <v>140.15450100000001</v>
      </c>
      <c r="AA34" s="419">
        <v>97.010745499999999</v>
      </c>
      <c r="AB34" s="420">
        <v>93.124416980000007</v>
      </c>
      <c r="AC34" s="419">
        <v>106.2</v>
      </c>
      <c r="AD34" s="419">
        <v>106.2</v>
      </c>
      <c r="AE34" s="420">
        <v>106.2</v>
      </c>
      <c r="AF34" s="421">
        <v>246.354501</v>
      </c>
      <c r="AG34" s="421">
        <v>203.2107455</v>
      </c>
      <c r="AH34" s="422">
        <v>199.32441698</v>
      </c>
      <c r="AI34" s="419" t="s">
        <v>749</v>
      </c>
      <c r="AJ34" s="419" t="s">
        <v>749</v>
      </c>
      <c r="AK34" s="420" t="s">
        <v>749</v>
      </c>
      <c r="AL34" s="421">
        <v>1012.769799</v>
      </c>
      <c r="AM34" s="421">
        <v>968.59585149999998</v>
      </c>
      <c r="AN34" s="422">
        <v>805.04513297999995</v>
      </c>
    </row>
    <row r="35" spans="1:40" s="133" customFormat="1" ht="35.1" customHeight="1" x14ac:dyDescent="0.3">
      <c r="A35" s="418" t="s">
        <v>487</v>
      </c>
      <c r="B35" s="419">
        <v>2.3151099999999998</v>
      </c>
      <c r="C35" s="419">
        <v>2.23260923</v>
      </c>
      <c r="D35" s="420">
        <v>2.23260923</v>
      </c>
      <c r="E35" s="419">
        <v>0.44404307999999998</v>
      </c>
      <c r="F35" s="419">
        <v>0.26590160000000002</v>
      </c>
      <c r="G35" s="420">
        <v>0.18500817999999999</v>
      </c>
      <c r="H35" s="419">
        <v>0.14935499999999999</v>
      </c>
      <c r="I35" s="419">
        <v>0.14669025999999999</v>
      </c>
      <c r="J35" s="420">
        <v>0.14669025999999999</v>
      </c>
      <c r="K35" s="419">
        <v>69.088669999999993</v>
      </c>
      <c r="L35" s="419">
        <v>57.43683369</v>
      </c>
      <c r="M35" s="420">
        <v>37.23701964</v>
      </c>
      <c r="N35" s="419" t="s">
        <v>749</v>
      </c>
      <c r="O35" s="419" t="s">
        <v>749</v>
      </c>
      <c r="P35" s="420" t="s">
        <v>749</v>
      </c>
      <c r="Q35" s="419">
        <v>0</v>
      </c>
      <c r="R35" s="419">
        <v>0</v>
      </c>
      <c r="S35" s="420">
        <v>0</v>
      </c>
      <c r="T35" s="421">
        <v>71.997178079999998</v>
      </c>
      <c r="U35" s="421">
        <v>60.082034780000001</v>
      </c>
      <c r="V35" s="422">
        <v>39.801327309999998</v>
      </c>
      <c r="W35" s="419">
        <v>0.954762</v>
      </c>
      <c r="X35" s="419">
        <v>0.46251964000000001</v>
      </c>
      <c r="Y35" s="420">
        <v>7.6079199999999998E-3</v>
      </c>
      <c r="Z35" s="419">
        <v>55.206764</v>
      </c>
      <c r="AA35" s="419">
        <v>48.450533759999999</v>
      </c>
      <c r="AB35" s="420">
        <v>0</v>
      </c>
      <c r="AC35" s="419" t="s">
        <v>749</v>
      </c>
      <c r="AD35" s="419" t="s">
        <v>749</v>
      </c>
      <c r="AE35" s="420" t="s">
        <v>749</v>
      </c>
      <c r="AF35" s="421">
        <v>56.161526000000002</v>
      </c>
      <c r="AG35" s="421">
        <v>48.913053400000003</v>
      </c>
      <c r="AH35" s="422">
        <v>7.6079199999999998E-3</v>
      </c>
      <c r="AI35" s="419" t="s">
        <v>749</v>
      </c>
      <c r="AJ35" s="419" t="s">
        <v>749</v>
      </c>
      <c r="AK35" s="420" t="s">
        <v>749</v>
      </c>
      <c r="AL35" s="421">
        <v>128.15870408000001</v>
      </c>
      <c r="AM35" s="421">
        <v>108.99508818</v>
      </c>
      <c r="AN35" s="422">
        <v>39.808935230000003</v>
      </c>
    </row>
    <row r="36" spans="1:40" s="133" customFormat="1" ht="35.1" customHeight="1" x14ac:dyDescent="0.3">
      <c r="A36" s="418" t="s">
        <v>488</v>
      </c>
      <c r="B36" s="419">
        <v>1501.98498423</v>
      </c>
      <c r="C36" s="419">
        <v>1244.5715151300001</v>
      </c>
      <c r="D36" s="420">
        <v>1091.6638595700001</v>
      </c>
      <c r="E36" s="419">
        <v>660.21541342</v>
      </c>
      <c r="F36" s="419">
        <v>593.72797731000003</v>
      </c>
      <c r="G36" s="420">
        <v>416.90758811000001</v>
      </c>
      <c r="H36" s="419">
        <v>39.266935779999997</v>
      </c>
      <c r="I36" s="419">
        <v>34.159419120000003</v>
      </c>
      <c r="J36" s="420">
        <v>34.114877999999997</v>
      </c>
      <c r="K36" s="419">
        <v>518.54559400000005</v>
      </c>
      <c r="L36" s="419">
        <v>503.36299732999998</v>
      </c>
      <c r="M36" s="420">
        <v>315.69988257</v>
      </c>
      <c r="N36" s="419">
        <v>19.187864019999999</v>
      </c>
      <c r="O36" s="419">
        <v>12.53135346</v>
      </c>
      <c r="P36" s="420">
        <v>11.040042809999999</v>
      </c>
      <c r="Q36" s="419">
        <v>120.57180408000001</v>
      </c>
      <c r="R36" s="419">
        <v>77.321735680000003</v>
      </c>
      <c r="S36" s="420">
        <v>68.428747240000007</v>
      </c>
      <c r="T36" s="421">
        <v>2859.7725955300002</v>
      </c>
      <c r="U36" s="421">
        <v>2465.6749980300001</v>
      </c>
      <c r="V36" s="422">
        <v>1937.8549983</v>
      </c>
      <c r="W36" s="419">
        <v>152.69967609</v>
      </c>
      <c r="X36" s="419">
        <v>102.19275949999999</v>
      </c>
      <c r="Y36" s="420">
        <v>41.226492729999997</v>
      </c>
      <c r="Z36" s="419">
        <v>1.6772640000000001</v>
      </c>
      <c r="AA36" s="419">
        <v>1.6772640000000001</v>
      </c>
      <c r="AB36" s="420">
        <v>1.6772640000000001</v>
      </c>
      <c r="AC36" s="419">
        <v>34.606999999999999</v>
      </c>
      <c r="AD36" s="419">
        <v>32.817</v>
      </c>
      <c r="AE36" s="420">
        <v>32.817</v>
      </c>
      <c r="AF36" s="421">
        <v>188.98394009</v>
      </c>
      <c r="AG36" s="421">
        <v>136.68702350000001</v>
      </c>
      <c r="AH36" s="422">
        <v>75.720756730000005</v>
      </c>
      <c r="AI36" s="419">
        <v>0.17605699999999999</v>
      </c>
      <c r="AJ36" s="419">
        <v>0.17605668999999999</v>
      </c>
      <c r="AK36" s="420">
        <v>0.17605668999999999</v>
      </c>
      <c r="AL36" s="421">
        <v>3048.9325926199999</v>
      </c>
      <c r="AM36" s="421">
        <v>2602.53807822</v>
      </c>
      <c r="AN36" s="422">
        <v>2013.75181172</v>
      </c>
    </row>
    <row r="37" spans="1:40" s="133" customFormat="1" ht="35.1" customHeight="1" x14ac:dyDescent="0.3">
      <c r="A37" s="418" t="s">
        <v>489</v>
      </c>
      <c r="B37" s="419">
        <v>1278.0403240000001</v>
      </c>
      <c r="C37" s="419">
        <v>122.985</v>
      </c>
      <c r="D37" s="420">
        <v>0</v>
      </c>
      <c r="E37" s="419">
        <v>24.648427000000002</v>
      </c>
      <c r="F37" s="419">
        <v>0</v>
      </c>
      <c r="G37" s="420">
        <v>0</v>
      </c>
      <c r="H37" s="419" t="s">
        <v>749</v>
      </c>
      <c r="I37" s="419" t="s">
        <v>749</v>
      </c>
      <c r="J37" s="420" t="s">
        <v>749</v>
      </c>
      <c r="K37" s="419">
        <v>0</v>
      </c>
      <c r="L37" s="419">
        <v>0</v>
      </c>
      <c r="M37" s="420">
        <v>0</v>
      </c>
      <c r="N37" s="419" t="s">
        <v>749</v>
      </c>
      <c r="O37" s="419" t="s">
        <v>749</v>
      </c>
      <c r="P37" s="420" t="s">
        <v>749</v>
      </c>
      <c r="Q37" s="419">
        <v>2904.6974559999999</v>
      </c>
      <c r="R37" s="419">
        <v>995.58406100000002</v>
      </c>
      <c r="S37" s="420">
        <v>0.48717199999999999</v>
      </c>
      <c r="T37" s="421">
        <v>4207.3862069999996</v>
      </c>
      <c r="U37" s="421">
        <v>1118.5690609999999</v>
      </c>
      <c r="V37" s="422">
        <v>0.48717199999999999</v>
      </c>
      <c r="W37" s="419">
        <v>0</v>
      </c>
      <c r="X37" s="419">
        <v>0</v>
      </c>
      <c r="Y37" s="420">
        <v>0</v>
      </c>
      <c r="Z37" s="419" t="s">
        <v>749</v>
      </c>
      <c r="AA37" s="419" t="s">
        <v>749</v>
      </c>
      <c r="AB37" s="420" t="s">
        <v>749</v>
      </c>
      <c r="AC37" s="419">
        <v>181.97547700000001</v>
      </c>
      <c r="AD37" s="419">
        <v>0</v>
      </c>
      <c r="AE37" s="420">
        <v>0</v>
      </c>
      <c r="AF37" s="421">
        <v>181.97547700000001</v>
      </c>
      <c r="AG37" s="421">
        <v>0</v>
      </c>
      <c r="AH37" s="422">
        <v>0</v>
      </c>
      <c r="AI37" s="419" t="s">
        <v>749</v>
      </c>
      <c r="AJ37" s="419" t="s">
        <v>749</v>
      </c>
      <c r="AK37" s="420" t="s">
        <v>749</v>
      </c>
      <c r="AL37" s="421">
        <v>4389.3616840000004</v>
      </c>
      <c r="AM37" s="421">
        <v>1118.5690609999999</v>
      </c>
      <c r="AN37" s="422">
        <v>0.48717199999999999</v>
      </c>
    </row>
    <row r="38" spans="1:40" s="133" customFormat="1" ht="35.1" customHeight="1" x14ac:dyDescent="0.3">
      <c r="A38" s="423" t="s">
        <v>490</v>
      </c>
      <c r="B38" s="424" t="s">
        <v>749</v>
      </c>
      <c r="C38" s="424" t="s">
        <v>749</v>
      </c>
      <c r="D38" s="425" t="s">
        <v>749</v>
      </c>
      <c r="E38" s="424">
        <v>745.01649999999995</v>
      </c>
      <c r="F38" s="424">
        <v>713.23583150000002</v>
      </c>
      <c r="G38" s="425">
        <v>582.62845249999998</v>
      </c>
      <c r="H38" s="424" t="s">
        <v>749</v>
      </c>
      <c r="I38" s="424" t="s">
        <v>749</v>
      </c>
      <c r="J38" s="425" t="s">
        <v>749</v>
      </c>
      <c r="K38" s="424" t="s">
        <v>749</v>
      </c>
      <c r="L38" s="424" t="s">
        <v>749</v>
      </c>
      <c r="M38" s="425" t="s">
        <v>749</v>
      </c>
      <c r="N38" s="424">
        <v>71935.036657000004</v>
      </c>
      <c r="O38" s="424">
        <v>66341.782765640004</v>
      </c>
      <c r="P38" s="425">
        <v>66176.487861450005</v>
      </c>
      <c r="Q38" s="424" t="s">
        <v>749</v>
      </c>
      <c r="R38" s="424" t="s">
        <v>749</v>
      </c>
      <c r="S38" s="425" t="s">
        <v>749</v>
      </c>
      <c r="T38" s="426">
        <v>72680.053157000002</v>
      </c>
      <c r="U38" s="426">
        <v>67055.018597140006</v>
      </c>
      <c r="V38" s="427">
        <v>66759.116313949999</v>
      </c>
      <c r="W38" s="424" t="s">
        <v>749</v>
      </c>
      <c r="X38" s="424" t="s">
        <v>749</v>
      </c>
      <c r="Y38" s="425" t="s">
        <v>749</v>
      </c>
      <c r="Z38" s="424" t="s">
        <v>749</v>
      </c>
      <c r="AA38" s="424" t="s">
        <v>749</v>
      </c>
      <c r="AB38" s="425" t="s">
        <v>749</v>
      </c>
      <c r="AC38" s="424" t="s">
        <v>749</v>
      </c>
      <c r="AD38" s="424" t="s">
        <v>749</v>
      </c>
      <c r="AE38" s="425" t="s">
        <v>749</v>
      </c>
      <c r="AF38" s="426" t="s">
        <v>749</v>
      </c>
      <c r="AG38" s="426" t="s">
        <v>749</v>
      </c>
      <c r="AH38" s="427" t="s">
        <v>749</v>
      </c>
      <c r="AI38" s="424">
        <v>249050.13974700001</v>
      </c>
      <c r="AJ38" s="424">
        <v>240197.09427715</v>
      </c>
      <c r="AK38" s="425">
        <v>239956.06180550999</v>
      </c>
      <c r="AL38" s="426">
        <v>321730.192904</v>
      </c>
      <c r="AM38" s="426">
        <v>307252.11287428997</v>
      </c>
      <c r="AN38" s="427">
        <v>306715.17811946</v>
      </c>
    </row>
    <row r="39" spans="1:40" s="133" customFormat="1" ht="18.149999999999999" customHeight="1" x14ac:dyDescent="0.3">
      <c r="A39" s="157" t="s">
        <v>500</v>
      </c>
      <c r="B39" s="171">
        <v>93202.948917779999</v>
      </c>
      <c r="C39" s="171">
        <v>90196.998086160005</v>
      </c>
      <c r="D39" s="171">
        <v>89686.3960143</v>
      </c>
      <c r="E39" s="171">
        <v>15389.962017899999</v>
      </c>
      <c r="F39" s="171">
        <v>12920.73692189</v>
      </c>
      <c r="G39" s="171">
        <v>9662.9917350800006</v>
      </c>
      <c r="H39" s="171">
        <v>5048.4022686999997</v>
      </c>
      <c r="I39" s="171">
        <v>4944.7059464000004</v>
      </c>
      <c r="J39" s="171">
        <v>4939.6182399400004</v>
      </c>
      <c r="K39" s="171">
        <v>316205.70939452999</v>
      </c>
      <c r="L39" s="171">
        <v>295603.16338281002</v>
      </c>
      <c r="M39" s="171">
        <v>267908.84793980001</v>
      </c>
      <c r="N39" s="171">
        <v>76922.597114310003</v>
      </c>
      <c r="O39" s="171">
        <v>70544.731724390003</v>
      </c>
      <c r="P39" s="171">
        <v>70372.968907210001</v>
      </c>
      <c r="Q39" s="171">
        <v>76035.181153729995</v>
      </c>
      <c r="R39" s="171">
        <v>64655.933252210001</v>
      </c>
      <c r="S39" s="171">
        <v>59862.795349109998</v>
      </c>
      <c r="T39" s="171">
        <v>582804.80086694995</v>
      </c>
      <c r="U39" s="171">
        <v>538866.26931385999</v>
      </c>
      <c r="V39" s="194">
        <v>502433.61818544002</v>
      </c>
      <c r="W39" s="171">
        <v>5971.2916080200002</v>
      </c>
      <c r="X39" s="171">
        <v>4316.7218541700004</v>
      </c>
      <c r="Y39" s="171">
        <v>2254.74998723</v>
      </c>
      <c r="Z39" s="171">
        <v>36196.554100120004</v>
      </c>
      <c r="AA39" s="171">
        <v>27144.2110154</v>
      </c>
      <c r="AB39" s="171">
        <v>19096.497124189998</v>
      </c>
      <c r="AC39" s="171">
        <v>28380.898940629999</v>
      </c>
      <c r="AD39" s="171">
        <v>20796.52350105</v>
      </c>
      <c r="AE39" s="171">
        <v>18494.987972610001</v>
      </c>
      <c r="AF39" s="171">
        <v>70548.744648770007</v>
      </c>
      <c r="AG39" s="171">
        <v>52257.456370619999</v>
      </c>
      <c r="AH39" s="194">
        <v>39846.235084029999</v>
      </c>
      <c r="AI39" s="171">
        <v>250858.73830927999</v>
      </c>
      <c r="AJ39" s="171">
        <v>241946.52140259001</v>
      </c>
      <c r="AK39" s="171">
        <v>241701.78812697</v>
      </c>
      <c r="AL39" s="171">
        <v>904212.28382500005</v>
      </c>
      <c r="AM39" s="171">
        <v>833070.24708707002</v>
      </c>
      <c r="AN39" s="171">
        <v>783981.64139643998</v>
      </c>
    </row>
    <row r="40" spans="1:40" s="170" customFormat="1" ht="20.25" customHeight="1" x14ac:dyDescent="0.3">
      <c r="A40" s="170" t="s">
        <v>531</v>
      </c>
    </row>
  </sheetData>
  <mergeCells count="16">
    <mergeCell ref="AI3:AK3"/>
    <mergeCell ref="AL3:AN3"/>
    <mergeCell ref="Z3:AB3"/>
    <mergeCell ref="AC3:AE3"/>
    <mergeCell ref="AF3:AH3"/>
    <mergeCell ref="A1:P1"/>
    <mergeCell ref="A2:P2"/>
    <mergeCell ref="Q3:S3"/>
    <mergeCell ref="T3:V3"/>
    <mergeCell ref="W3:Y3"/>
    <mergeCell ref="A3:A4"/>
    <mergeCell ref="B3:D3"/>
    <mergeCell ref="E3:G3"/>
    <mergeCell ref="H3:J3"/>
    <mergeCell ref="K3:M3"/>
    <mergeCell ref="N3:P3"/>
  </mergeCells>
  <pageMargins left="0.31496062992125984" right="0.31496062992125984" top="0.55118110236220474" bottom="0.55118110236220474" header="0.31496062992125984" footer="0.31496062992125984"/>
  <pageSetup paperSize="9" scale="45" orientation="landscape" horizontalDpi="300" verticalDpi="300" r:id="rId1"/>
  <headerFooter alignWithMargins="0"/>
  <rowBreaks count="1" manualBreakCount="1">
    <brk id="30" max="16383" man="1"/>
  </rowBreaks>
  <colBreaks count="1" manualBreakCount="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zoomScaleNormal="100" workbookViewId="0">
      <selection activeCell="A2" sqref="A2:M2"/>
    </sheetView>
  </sheetViews>
  <sheetFormatPr defaultColWidth="9.109375" defaultRowHeight="13.8" x14ac:dyDescent="0.3"/>
  <cols>
    <col min="1" max="1" width="39" style="130" customWidth="1"/>
    <col min="2" max="33" width="15" style="130" customWidth="1"/>
    <col min="34" max="34" width="4.6640625" style="130" customWidth="1"/>
    <col min="35" max="16384" width="9.109375" style="130"/>
  </cols>
  <sheetData>
    <row r="1" spans="1:33" s="129" customFormat="1" ht="23.25" customHeight="1" x14ac:dyDescent="0.35">
      <c r="A1" s="1102" t="s">
        <v>0</v>
      </c>
      <c r="B1" s="1102"/>
      <c r="C1" s="1102"/>
      <c r="D1" s="1102"/>
      <c r="E1" s="1102"/>
      <c r="F1" s="1102"/>
      <c r="G1" s="1102"/>
      <c r="H1" s="1102"/>
      <c r="I1" s="1102"/>
      <c r="J1" s="1102"/>
      <c r="K1" s="1102"/>
      <c r="L1" s="1102"/>
      <c r="M1" s="1102"/>
      <c r="N1" s="165"/>
      <c r="O1" s="165"/>
      <c r="P1" s="163"/>
      <c r="Q1" s="164"/>
      <c r="R1" s="163"/>
      <c r="S1" s="164"/>
      <c r="T1" s="163"/>
      <c r="U1" s="164"/>
      <c r="V1" s="163"/>
      <c r="W1" s="164"/>
      <c r="X1" s="163"/>
      <c r="Y1" s="164"/>
      <c r="Z1" s="163"/>
      <c r="AA1" s="164"/>
      <c r="AB1" s="163"/>
      <c r="AC1" s="164"/>
      <c r="AD1" s="165"/>
      <c r="AE1" s="165"/>
      <c r="AF1" s="165"/>
      <c r="AG1" s="165"/>
    </row>
    <row r="2" spans="1:33" s="129" customFormat="1" ht="30.75" customHeight="1" thickBot="1" x14ac:dyDescent="0.4">
      <c r="A2" s="1096" t="s">
        <v>731</v>
      </c>
      <c r="B2" s="1096"/>
      <c r="C2" s="1096"/>
      <c r="D2" s="1096"/>
      <c r="E2" s="1096"/>
      <c r="F2" s="1096"/>
      <c r="G2" s="1096"/>
      <c r="H2" s="1096"/>
      <c r="I2" s="1096"/>
      <c r="J2" s="1096"/>
      <c r="K2" s="1096"/>
      <c r="L2" s="1096"/>
      <c r="M2" s="1096"/>
      <c r="N2" s="169"/>
      <c r="O2" s="165"/>
      <c r="P2" s="167"/>
      <c r="Q2" s="164"/>
      <c r="R2" s="168"/>
      <c r="S2" s="164"/>
      <c r="T2" s="168"/>
      <c r="U2" s="164"/>
      <c r="V2" s="168"/>
      <c r="W2" s="164"/>
      <c r="X2" s="168"/>
      <c r="Y2" s="164"/>
      <c r="Z2" s="168"/>
      <c r="AA2" s="164"/>
      <c r="AB2" s="168"/>
      <c r="AC2" s="164"/>
      <c r="AD2" s="169"/>
      <c r="AE2" s="165"/>
      <c r="AF2" s="165"/>
      <c r="AG2" s="165"/>
    </row>
    <row r="3" spans="1:33" s="133" customFormat="1" ht="25.5" customHeight="1" x14ac:dyDescent="0.3">
      <c r="A3" s="1105" t="s">
        <v>452</v>
      </c>
      <c r="B3" s="1105" t="s">
        <v>535</v>
      </c>
      <c r="C3" s="1110"/>
      <c r="D3" s="1110"/>
      <c r="E3" s="1110"/>
      <c r="F3" s="1110"/>
      <c r="G3" s="1110"/>
      <c r="H3" s="1110"/>
      <c r="I3" s="1110"/>
      <c r="J3" s="1110"/>
      <c r="K3" s="1110"/>
      <c r="L3" s="1110"/>
      <c r="M3" s="1110"/>
      <c r="N3" s="1110"/>
      <c r="O3" s="1111"/>
      <c r="P3" s="1105" t="s">
        <v>536</v>
      </c>
      <c r="Q3" s="1110"/>
      <c r="R3" s="1110"/>
      <c r="S3" s="1110"/>
      <c r="T3" s="1110"/>
      <c r="U3" s="1110"/>
      <c r="V3" s="1110"/>
      <c r="W3" s="1110"/>
      <c r="X3" s="1110"/>
      <c r="Y3" s="1110"/>
      <c r="Z3" s="1110"/>
      <c r="AA3" s="1110"/>
      <c r="AB3" s="1110"/>
      <c r="AC3" s="1110"/>
      <c r="AD3" s="1110"/>
      <c r="AE3" s="1111"/>
      <c r="AF3" s="1106" t="s">
        <v>537</v>
      </c>
      <c r="AG3" s="1107"/>
    </row>
    <row r="4" spans="1:33" s="133" customFormat="1" ht="39" customHeight="1" x14ac:dyDescent="0.3">
      <c r="A4" s="1104"/>
      <c r="B4" s="1104" t="s">
        <v>178</v>
      </c>
      <c r="C4" s="1074"/>
      <c r="D4" s="1074" t="s">
        <v>179</v>
      </c>
      <c r="E4" s="1074"/>
      <c r="F4" s="1074" t="s">
        <v>180</v>
      </c>
      <c r="G4" s="1074"/>
      <c r="H4" s="1074" t="s">
        <v>534</v>
      </c>
      <c r="I4" s="1074"/>
      <c r="J4" s="1074" t="s">
        <v>181</v>
      </c>
      <c r="K4" s="1074"/>
      <c r="L4" s="1074" t="s">
        <v>182</v>
      </c>
      <c r="M4" s="1074"/>
      <c r="N4" s="1095" t="s">
        <v>183</v>
      </c>
      <c r="O4" s="1103"/>
      <c r="P4" s="1104" t="s">
        <v>178</v>
      </c>
      <c r="Q4" s="1074"/>
      <c r="R4" s="1074" t="s">
        <v>179</v>
      </c>
      <c r="S4" s="1074"/>
      <c r="T4" s="1074" t="s">
        <v>184</v>
      </c>
      <c r="U4" s="1074"/>
      <c r="V4" s="1074" t="s">
        <v>534</v>
      </c>
      <c r="W4" s="1074"/>
      <c r="X4" s="1074" t="s">
        <v>181</v>
      </c>
      <c r="Y4" s="1074"/>
      <c r="Z4" s="1074" t="s">
        <v>182</v>
      </c>
      <c r="AA4" s="1074"/>
      <c r="AB4" s="1074" t="s">
        <v>185</v>
      </c>
      <c r="AC4" s="1074"/>
      <c r="AD4" s="1095" t="s">
        <v>186</v>
      </c>
      <c r="AE4" s="1103"/>
      <c r="AF4" s="1108"/>
      <c r="AG4" s="1109"/>
    </row>
    <row r="5" spans="1:33" s="133" customFormat="1" ht="48" customHeight="1" x14ac:dyDescent="0.3">
      <c r="A5" s="1104"/>
      <c r="B5" s="134" t="s">
        <v>453</v>
      </c>
      <c r="C5" s="156" t="s">
        <v>454</v>
      </c>
      <c r="D5" s="156" t="s">
        <v>453</v>
      </c>
      <c r="E5" s="156" t="s">
        <v>454</v>
      </c>
      <c r="F5" s="156" t="s">
        <v>453</v>
      </c>
      <c r="G5" s="156" t="s">
        <v>454</v>
      </c>
      <c r="H5" s="156" t="s">
        <v>453</v>
      </c>
      <c r="I5" s="156" t="s">
        <v>454</v>
      </c>
      <c r="J5" s="156" t="s">
        <v>453</v>
      </c>
      <c r="K5" s="156" t="s">
        <v>454</v>
      </c>
      <c r="L5" s="156" t="s">
        <v>453</v>
      </c>
      <c r="M5" s="156" t="s">
        <v>454</v>
      </c>
      <c r="N5" s="156" t="s">
        <v>453</v>
      </c>
      <c r="O5" s="152" t="s">
        <v>454</v>
      </c>
      <c r="P5" s="134" t="s">
        <v>453</v>
      </c>
      <c r="Q5" s="156" t="s">
        <v>454</v>
      </c>
      <c r="R5" s="156" t="s">
        <v>453</v>
      </c>
      <c r="S5" s="156" t="s">
        <v>454</v>
      </c>
      <c r="T5" s="156" t="s">
        <v>453</v>
      </c>
      <c r="U5" s="156" t="s">
        <v>454</v>
      </c>
      <c r="V5" s="156" t="s">
        <v>453</v>
      </c>
      <c r="W5" s="156" t="s">
        <v>454</v>
      </c>
      <c r="X5" s="156" t="s">
        <v>453</v>
      </c>
      <c r="Y5" s="156" t="s">
        <v>454</v>
      </c>
      <c r="Z5" s="156" t="s">
        <v>453</v>
      </c>
      <c r="AA5" s="156" t="s">
        <v>454</v>
      </c>
      <c r="AB5" s="156" t="s">
        <v>453</v>
      </c>
      <c r="AC5" s="156" t="s">
        <v>454</v>
      </c>
      <c r="AD5" s="156" t="s">
        <v>453</v>
      </c>
      <c r="AE5" s="152" t="s">
        <v>454</v>
      </c>
      <c r="AF5" s="151" t="s">
        <v>453</v>
      </c>
      <c r="AG5" s="152" t="s">
        <v>454</v>
      </c>
    </row>
    <row r="6" spans="1:33" s="133" customFormat="1" ht="43.2" x14ac:dyDescent="0.3">
      <c r="A6" s="428" t="s">
        <v>460</v>
      </c>
      <c r="B6" s="431">
        <v>2532.4578040000001</v>
      </c>
      <c r="C6" s="432">
        <v>2531.6818123899998</v>
      </c>
      <c r="D6" s="432" t="s">
        <v>749</v>
      </c>
      <c r="E6" s="432" t="s">
        <v>749</v>
      </c>
      <c r="F6" s="432">
        <v>1.296576</v>
      </c>
      <c r="G6" s="432">
        <v>1.296576</v>
      </c>
      <c r="H6" s="432">
        <v>25.1</v>
      </c>
      <c r="I6" s="432">
        <v>25.099999990000001</v>
      </c>
      <c r="J6" s="432" t="s">
        <v>749</v>
      </c>
      <c r="K6" s="432" t="s">
        <v>749</v>
      </c>
      <c r="L6" s="432" t="s">
        <v>749</v>
      </c>
      <c r="M6" s="432" t="s">
        <v>749</v>
      </c>
      <c r="N6" s="433">
        <v>2558.8543800000002</v>
      </c>
      <c r="O6" s="434">
        <v>2558.07838838</v>
      </c>
      <c r="P6" s="431" t="s">
        <v>749</v>
      </c>
      <c r="Q6" s="432" t="s">
        <v>749</v>
      </c>
      <c r="R6" s="432" t="s">
        <v>749</v>
      </c>
      <c r="S6" s="432" t="s">
        <v>749</v>
      </c>
      <c r="T6" s="432" t="s">
        <v>749</v>
      </c>
      <c r="U6" s="432" t="s">
        <v>749</v>
      </c>
      <c r="V6" s="432" t="s">
        <v>749</v>
      </c>
      <c r="W6" s="432" t="s">
        <v>749</v>
      </c>
      <c r="X6" s="432" t="s">
        <v>749</v>
      </c>
      <c r="Y6" s="432" t="s">
        <v>749</v>
      </c>
      <c r="Z6" s="432" t="s">
        <v>749</v>
      </c>
      <c r="AA6" s="432" t="s">
        <v>749</v>
      </c>
      <c r="AB6" s="432">
        <v>4.5377359999999998</v>
      </c>
      <c r="AC6" s="432">
        <v>4.5377359999999998</v>
      </c>
      <c r="AD6" s="433">
        <v>4.5377359999999998</v>
      </c>
      <c r="AE6" s="434">
        <v>4.5377359999999998</v>
      </c>
      <c r="AF6" s="1003">
        <v>2563.392116</v>
      </c>
      <c r="AG6" s="434">
        <v>2562.6161243800002</v>
      </c>
    </row>
    <row r="7" spans="1:33" s="133" customFormat="1" ht="43.2" x14ac:dyDescent="0.3">
      <c r="A7" s="429" t="s">
        <v>461</v>
      </c>
      <c r="B7" s="438">
        <v>5.1598189999999997</v>
      </c>
      <c r="C7" s="439">
        <v>5.1598189999999997</v>
      </c>
      <c r="D7" s="439" t="s">
        <v>749</v>
      </c>
      <c r="E7" s="439" t="s">
        <v>749</v>
      </c>
      <c r="F7" s="439" t="s">
        <v>749</v>
      </c>
      <c r="G7" s="439" t="s">
        <v>749</v>
      </c>
      <c r="H7" s="439" t="s">
        <v>749</v>
      </c>
      <c r="I7" s="439" t="s">
        <v>749</v>
      </c>
      <c r="J7" s="439" t="s">
        <v>749</v>
      </c>
      <c r="K7" s="439" t="s">
        <v>749</v>
      </c>
      <c r="L7" s="439" t="s">
        <v>749</v>
      </c>
      <c r="M7" s="439" t="s">
        <v>749</v>
      </c>
      <c r="N7" s="440">
        <v>5.1598189999999997</v>
      </c>
      <c r="O7" s="441">
        <v>5.1598189999999997</v>
      </c>
      <c r="P7" s="438" t="s">
        <v>749</v>
      </c>
      <c r="Q7" s="439" t="s">
        <v>749</v>
      </c>
      <c r="R7" s="439" t="s">
        <v>749</v>
      </c>
      <c r="S7" s="439" t="s">
        <v>749</v>
      </c>
      <c r="T7" s="439" t="s">
        <v>749</v>
      </c>
      <c r="U7" s="439" t="s">
        <v>749</v>
      </c>
      <c r="V7" s="439" t="s">
        <v>749</v>
      </c>
      <c r="W7" s="439" t="s">
        <v>749</v>
      </c>
      <c r="X7" s="439" t="s">
        <v>749</v>
      </c>
      <c r="Y7" s="439" t="s">
        <v>749</v>
      </c>
      <c r="Z7" s="439" t="s">
        <v>749</v>
      </c>
      <c r="AA7" s="439" t="s">
        <v>749</v>
      </c>
      <c r="AB7" s="439" t="s">
        <v>749</v>
      </c>
      <c r="AC7" s="439" t="s">
        <v>749</v>
      </c>
      <c r="AD7" s="440" t="s">
        <v>749</v>
      </c>
      <c r="AE7" s="441" t="s">
        <v>749</v>
      </c>
      <c r="AF7" s="1004">
        <v>5.1598189999999997</v>
      </c>
      <c r="AG7" s="441">
        <v>5.1598189999999997</v>
      </c>
    </row>
    <row r="8" spans="1:33" s="133" customFormat="1" ht="31.95" customHeight="1" x14ac:dyDescent="0.3">
      <c r="A8" s="429" t="s">
        <v>462</v>
      </c>
      <c r="B8" s="438" t="s">
        <v>749</v>
      </c>
      <c r="C8" s="439" t="s">
        <v>749</v>
      </c>
      <c r="D8" s="439">
        <v>116254.44914067999</v>
      </c>
      <c r="E8" s="439">
        <v>115748.29571359001</v>
      </c>
      <c r="F8" s="439" t="s">
        <v>749</v>
      </c>
      <c r="G8" s="439" t="s">
        <v>749</v>
      </c>
      <c r="H8" s="439">
        <v>1.2301930000000001E-2</v>
      </c>
      <c r="I8" s="439">
        <v>1.2301930000000001E-2</v>
      </c>
      <c r="J8" s="439">
        <v>0.16086600000000001</v>
      </c>
      <c r="K8" s="439">
        <v>0</v>
      </c>
      <c r="L8" s="439" t="s">
        <v>749</v>
      </c>
      <c r="M8" s="439" t="s">
        <v>749</v>
      </c>
      <c r="N8" s="440">
        <v>116254.62230861001</v>
      </c>
      <c r="O8" s="441">
        <v>115748.30801552</v>
      </c>
      <c r="P8" s="438" t="s">
        <v>749</v>
      </c>
      <c r="Q8" s="439" t="s">
        <v>749</v>
      </c>
      <c r="R8" s="439">
        <v>1200.06924</v>
      </c>
      <c r="S8" s="439">
        <v>1198.14052674</v>
      </c>
      <c r="T8" s="439" t="s">
        <v>749</v>
      </c>
      <c r="U8" s="439" t="s">
        <v>749</v>
      </c>
      <c r="V8" s="439" t="s">
        <v>749</v>
      </c>
      <c r="W8" s="439" t="s">
        <v>749</v>
      </c>
      <c r="X8" s="439" t="s">
        <v>749</v>
      </c>
      <c r="Y8" s="439" t="s">
        <v>749</v>
      </c>
      <c r="Z8" s="439" t="s">
        <v>749</v>
      </c>
      <c r="AA8" s="439" t="s">
        <v>749</v>
      </c>
      <c r="AB8" s="439">
        <v>0</v>
      </c>
      <c r="AC8" s="439">
        <v>0</v>
      </c>
      <c r="AD8" s="440">
        <v>1200.06924</v>
      </c>
      <c r="AE8" s="441">
        <v>1198.14052674</v>
      </c>
      <c r="AF8" s="1004">
        <v>117454.69154861</v>
      </c>
      <c r="AG8" s="441">
        <v>116946.44854226</v>
      </c>
    </row>
    <row r="9" spans="1:33" s="133" customFormat="1" ht="31.95" customHeight="1" x14ac:dyDescent="0.3">
      <c r="A9" s="429" t="s">
        <v>463</v>
      </c>
      <c r="B9" s="438">
        <v>596.33405800000003</v>
      </c>
      <c r="C9" s="439">
        <v>575.55428775999997</v>
      </c>
      <c r="D9" s="439" t="s">
        <v>749</v>
      </c>
      <c r="E9" s="439" t="s">
        <v>749</v>
      </c>
      <c r="F9" s="439" t="s">
        <v>749</v>
      </c>
      <c r="G9" s="439" t="s">
        <v>749</v>
      </c>
      <c r="H9" s="439">
        <v>31.823101000000001</v>
      </c>
      <c r="I9" s="439">
        <v>29.88319774</v>
      </c>
      <c r="J9" s="439" t="s">
        <v>749</v>
      </c>
      <c r="K9" s="439" t="s">
        <v>749</v>
      </c>
      <c r="L9" s="439">
        <v>18685.029387869999</v>
      </c>
      <c r="M9" s="439">
        <v>16660.5675433</v>
      </c>
      <c r="N9" s="440">
        <v>19313.186546870002</v>
      </c>
      <c r="O9" s="441">
        <v>17266.005028799998</v>
      </c>
      <c r="P9" s="438">
        <v>4750</v>
      </c>
      <c r="Q9" s="439">
        <v>4750</v>
      </c>
      <c r="R9" s="439">
        <v>0</v>
      </c>
      <c r="S9" s="439">
        <v>0</v>
      </c>
      <c r="T9" s="439" t="s">
        <v>749</v>
      </c>
      <c r="U9" s="439" t="s">
        <v>749</v>
      </c>
      <c r="V9" s="439" t="s">
        <v>749</v>
      </c>
      <c r="W9" s="439" t="s">
        <v>749</v>
      </c>
      <c r="X9" s="439">
        <v>0.24435200000000001</v>
      </c>
      <c r="Y9" s="439">
        <v>0.24435192999999999</v>
      </c>
      <c r="Z9" s="439">
        <v>58.274999999999999</v>
      </c>
      <c r="AA9" s="439">
        <v>58.274999999999999</v>
      </c>
      <c r="AB9" s="439" t="s">
        <v>749</v>
      </c>
      <c r="AC9" s="439" t="s">
        <v>749</v>
      </c>
      <c r="AD9" s="440">
        <v>4808.5193520000003</v>
      </c>
      <c r="AE9" s="441">
        <v>4808.5193519300001</v>
      </c>
      <c r="AF9" s="1004">
        <v>24121.705898870001</v>
      </c>
      <c r="AG9" s="441">
        <v>22074.524380729999</v>
      </c>
    </row>
    <row r="10" spans="1:33" s="133" customFormat="1" ht="31.95" customHeight="1" x14ac:dyDescent="0.3">
      <c r="A10" s="429" t="s">
        <v>464</v>
      </c>
      <c r="B10" s="438">
        <v>1.33335</v>
      </c>
      <c r="C10" s="439">
        <v>1.33335</v>
      </c>
      <c r="D10" s="439">
        <v>0.58077400000000001</v>
      </c>
      <c r="E10" s="439">
        <v>0.58026761000000004</v>
      </c>
      <c r="F10" s="439">
        <v>15.835276</v>
      </c>
      <c r="G10" s="439">
        <v>15.835276</v>
      </c>
      <c r="H10" s="439">
        <v>1.441986</v>
      </c>
      <c r="I10" s="439">
        <v>1.441986</v>
      </c>
      <c r="J10" s="439" t="s">
        <v>749</v>
      </c>
      <c r="K10" s="439" t="s">
        <v>749</v>
      </c>
      <c r="L10" s="439">
        <v>8.1893999999999995E-2</v>
      </c>
      <c r="M10" s="439">
        <v>8.1893999999999995E-2</v>
      </c>
      <c r="N10" s="440">
        <v>19.27328</v>
      </c>
      <c r="O10" s="441">
        <v>19.272773610000002</v>
      </c>
      <c r="P10" s="438" t="s">
        <v>749</v>
      </c>
      <c r="Q10" s="439" t="s">
        <v>749</v>
      </c>
      <c r="R10" s="439" t="s">
        <v>749</v>
      </c>
      <c r="S10" s="439" t="s">
        <v>749</v>
      </c>
      <c r="T10" s="439" t="s">
        <v>749</v>
      </c>
      <c r="U10" s="439" t="s">
        <v>749</v>
      </c>
      <c r="V10" s="439">
        <v>1.4617E-2</v>
      </c>
      <c r="W10" s="439">
        <v>1.461632E-2</v>
      </c>
      <c r="X10" s="439" t="s">
        <v>749</v>
      </c>
      <c r="Y10" s="439" t="s">
        <v>749</v>
      </c>
      <c r="Z10" s="439">
        <v>54.901000000000003</v>
      </c>
      <c r="AA10" s="439">
        <v>54.901000000000003</v>
      </c>
      <c r="AB10" s="439">
        <v>0</v>
      </c>
      <c r="AC10" s="439">
        <v>0</v>
      </c>
      <c r="AD10" s="440">
        <v>54.915616999999997</v>
      </c>
      <c r="AE10" s="441">
        <v>54.915616319999998</v>
      </c>
      <c r="AF10" s="1004">
        <v>74.188896999999997</v>
      </c>
      <c r="AG10" s="441">
        <v>74.18838993</v>
      </c>
    </row>
    <row r="11" spans="1:33" s="133" customFormat="1" ht="31.95" customHeight="1" x14ac:dyDescent="0.3">
      <c r="A11" s="429" t="s">
        <v>465</v>
      </c>
      <c r="B11" s="438">
        <v>220.962974</v>
      </c>
      <c r="C11" s="439">
        <v>220.962974</v>
      </c>
      <c r="D11" s="439">
        <v>35.528002000000001</v>
      </c>
      <c r="E11" s="439">
        <v>32.821262249999997</v>
      </c>
      <c r="F11" s="439">
        <v>9.4116199999999992</v>
      </c>
      <c r="G11" s="439">
        <v>9.4116199999999992</v>
      </c>
      <c r="H11" s="439">
        <v>216.2654</v>
      </c>
      <c r="I11" s="439">
        <v>213.71183321000001</v>
      </c>
      <c r="J11" s="439" t="s">
        <v>749</v>
      </c>
      <c r="K11" s="439" t="s">
        <v>749</v>
      </c>
      <c r="L11" s="439" t="s">
        <v>749</v>
      </c>
      <c r="M11" s="439" t="s">
        <v>749</v>
      </c>
      <c r="N11" s="440">
        <v>482.16799600000002</v>
      </c>
      <c r="O11" s="441">
        <v>476.90768945999997</v>
      </c>
      <c r="P11" s="438" t="s">
        <v>749</v>
      </c>
      <c r="Q11" s="439" t="s">
        <v>749</v>
      </c>
      <c r="R11" s="439" t="s">
        <v>749</v>
      </c>
      <c r="S11" s="439" t="s">
        <v>749</v>
      </c>
      <c r="T11" s="439" t="s">
        <v>749</v>
      </c>
      <c r="U11" s="439" t="s">
        <v>749</v>
      </c>
      <c r="V11" s="439" t="s">
        <v>749</v>
      </c>
      <c r="W11" s="439" t="s">
        <v>749</v>
      </c>
      <c r="X11" s="439" t="s">
        <v>749</v>
      </c>
      <c r="Y11" s="439" t="s">
        <v>749</v>
      </c>
      <c r="Z11" s="439">
        <v>0</v>
      </c>
      <c r="AA11" s="439">
        <v>0</v>
      </c>
      <c r="AB11" s="439">
        <v>0</v>
      </c>
      <c r="AC11" s="439">
        <v>0</v>
      </c>
      <c r="AD11" s="440">
        <v>0</v>
      </c>
      <c r="AE11" s="441">
        <v>0</v>
      </c>
      <c r="AF11" s="1004">
        <v>482.16799600000002</v>
      </c>
      <c r="AG11" s="441">
        <v>476.90768945999997</v>
      </c>
    </row>
    <row r="12" spans="1:33" s="133" customFormat="1" ht="31.95" customHeight="1" x14ac:dyDescent="0.3">
      <c r="A12" s="429" t="s">
        <v>466</v>
      </c>
      <c r="B12" s="438">
        <v>0.45993499999999998</v>
      </c>
      <c r="C12" s="439">
        <v>0.45993440000000002</v>
      </c>
      <c r="D12" s="439">
        <v>0</v>
      </c>
      <c r="E12" s="439">
        <v>0</v>
      </c>
      <c r="F12" s="439" t="s">
        <v>749</v>
      </c>
      <c r="G12" s="439" t="s">
        <v>749</v>
      </c>
      <c r="H12" s="439">
        <v>89.162808999999996</v>
      </c>
      <c r="I12" s="439">
        <v>88.308383379999995</v>
      </c>
      <c r="J12" s="439" t="s">
        <v>749</v>
      </c>
      <c r="K12" s="439" t="s">
        <v>749</v>
      </c>
      <c r="L12" s="439">
        <v>2.9476819999999999</v>
      </c>
      <c r="M12" s="439">
        <v>2.7010000000000001</v>
      </c>
      <c r="N12" s="440">
        <v>92.570425999999998</v>
      </c>
      <c r="O12" s="441">
        <v>91.469317779999997</v>
      </c>
      <c r="P12" s="438">
        <v>2.3367499999999999</v>
      </c>
      <c r="Q12" s="439">
        <v>2.3367499999999999</v>
      </c>
      <c r="R12" s="439">
        <v>7</v>
      </c>
      <c r="S12" s="439">
        <v>7</v>
      </c>
      <c r="T12" s="439" t="s">
        <v>749</v>
      </c>
      <c r="U12" s="439" t="s">
        <v>749</v>
      </c>
      <c r="V12" s="439" t="s">
        <v>749</v>
      </c>
      <c r="W12" s="439" t="s">
        <v>749</v>
      </c>
      <c r="X12" s="439">
        <v>1.9147999999999998E-2</v>
      </c>
      <c r="Y12" s="439">
        <v>1.9147460000000002E-2</v>
      </c>
      <c r="Z12" s="439" t="s">
        <v>749</v>
      </c>
      <c r="AA12" s="439" t="s">
        <v>749</v>
      </c>
      <c r="AB12" s="439">
        <v>0</v>
      </c>
      <c r="AC12" s="439">
        <v>0</v>
      </c>
      <c r="AD12" s="440">
        <v>9.3558979999999998</v>
      </c>
      <c r="AE12" s="441">
        <v>9.3558974599999996</v>
      </c>
      <c r="AF12" s="1004">
        <v>101.92632399999999</v>
      </c>
      <c r="AG12" s="441">
        <v>100.82521524000001</v>
      </c>
    </row>
    <row r="13" spans="1:33" s="133" customFormat="1" ht="31.95" customHeight="1" x14ac:dyDescent="0.3">
      <c r="A13" s="429" t="s">
        <v>467</v>
      </c>
      <c r="B13" s="438">
        <v>88.748565999999997</v>
      </c>
      <c r="C13" s="439">
        <v>88.748565999999997</v>
      </c>
      <c r="D13" s="439">
        <v>0.3</v>
      </c>
      <c r="E13" s="439">
        <v>0.3</v>
      </c>
      <c r="F13" s="439" t="s">
        <v>749</v>
      </c>
      <c r="G13" s="439" t="s">
        <v>749</v>
      </c>
      <c r="H13" s="439">
        <v>18.343398000000001</v>
      </c>
      <c r="I13" s="439">
        <v>17.045380779999999</v>
      </c>
      <c r="J13" s="439" t="s">
        <v>749</v>
      </c>
      <c r="K13" s="439" t="s">
        <v>749</v>
      </c>
      <c r="L13" s="439">
        <v>6.7499999999999999E-3</v>
      </c>
      <c r="M13" s="439">
        <v>3.5000000000000001E-3</v>
      </c>
      <c r="N13" s="440">
        <v>107.398714</v>
      </c>
      <c r="O13" s="441">
        <v>106.09744678</v>
      </c>
      <c r="P13" s="438">
        <v>0</v>
      </c>
      <c r="Q13" s="439">
        <v>0</v>
      </c>
      <c r="R13" s="439">
        <v>1901.2</v>
      </c>
      <c r="S13" s="439">
        <v>1901.2</v>
      </c>
      <c r="T13" s="439" t="s">
        <v>749</v>
      </c>
      <c r="U13" s="439" t="s">
        <v>749</v>
      </c>
      <c r="V13" s="439" t="s">
        <v>749</v>
      </c>
      <c r="W13" s="439" t="s">
        <v>749</v>
      </c>
      <c r="X13" s="439">
        <v>130.85205400000001</v>
      </c>
      <c r="Y13" s="439">
        <v>130.85205400000001</v>
      </c>
      <c r="Z13" s="439" t="s">
        <v>749</v>
      </c>
      <c r="AA13" s="439" t="s">
        <v>749</v>
      </c>
      <c r="AB13" s="439">
        <v>923.70603100000005</v>
      </c>
      <c r="AC13" s="439">
        <v>914.05001306999998</v>
      </c>
      <c r="AD13" s="440">
        <v>2955.7580849999999</v>
      </c>
      <c r="AE13" s="441">
        <v>2946.10206707</v>
      </c>
      <c r="AF13" s="1004">
        <v>3063.1567989999999</v>
      </c>
      <c r="AG13" s="441">
        <v>3052.1995138500001</v>
      </c>
    </row>
    <row r="14" spans="1:33" s="133" customFormat="1" ht="31.95" customHeight="1" x14ac:dyDescent="0.3">
      <c r="A14" s="429" t="s">
        <v>468</v>
      </c>
      <c r="B14" s="438">
        <v>267.40858200000002</v>
      </c>
      <c r="C14" s="439">
        <v>266.64995664999998</v>
      </c>
      <c r="D14" s="439">
        <v>4</v>
      </c>
      <c r="E14" s="439">
        <v>0</v>
      </c>
      <c r="F14" s="439">
        <v>29.359807</v>
      </c>
      <c r="G14" s="439">
        <v>29.359807</v>
      </c>
      <c r="H14" s="439">
        <v>1.7465390000000001</v>
      </c>
      <c r="I14" s="439">
        <v>1.7465390000000001</v>
      </c>
      <c r="J14" s="439">
        <v>178.50489748999999</v>
      </c>
      <c r="K14" s="439">
        <v>170.36587609</v>
      </c>
      <c r="L14" s="439">
        <v>0.43757699999999999</v>
      </c>
      <c r="M14" s="439">
        <v>0.37798059000000001</v>
      </c>
      <c r="N14" s="440">
        <v>481.45740248999999</v>
      </c>
      <c r="O14" s="441">
        <v>468.50015932999997</v>
      </c>
      <c r="P14" s="438">
        <v>33.396628999999997</v>
      </c>
      <c r="Q14" s="439">
        <v>33.396298100000003</v>
      </c>
      <c r="R14" s="439">
        <v>95.870362</v>
      </c>
      <c r="S14" s="439">
        <v>87.809238250000007</v>
      </c>
      <c r="T14" s="439" t="s">
        <v>749</v>
      </c>
      <c r="U14" s="439" t="s">
        <v>749</v>
      </c>
      <c r="V14" s="439" t="s">
        <v>749</v>
      </c>
      <c r="W14" s="439" t="s">
        <v>749</v>
      </c>
      <c r="X14" s="439">
        <v>176.73417599999999</v>
      </c>
      <c r="Y14" s="439">
        <v>176.71895065999999</v>
      </c>
      <c r="Z14" s="439" t="s">
        <v>749</v>
      </c>
      <c r="AA14" s="439" t="s">
        <v>749</v>
      </c>
      <c r="AB14" s="439">
        <v>7.5532799999999999E-3</v>
      </c>
      <c r="AC14" s="439">
        <v>7.5532799999999999E-3</v>
      </c>
      <c r="AD14" s="440">
        <v>306.00872027999998</v>
      </c>
      <c r="AE14" s="441">
        <v>297.93204028999997</v>
      </c>
      <c r="AF14" s="1004">
        <v>787.46612276999997</v>
      </c>
      <c r="AG14" s="441">
        <v>766.43219962000001</v>
      </c>
    </row>
    <row r="15" spans="1:33" s="133" customFormat="1" ht="31.95" customHeight="1" x14ac:dyDescent="0.3">
      <c r="A15" s="429" t="s">
        <v>469</v>
      </c>
      <c r="B15" s="438">
        <v>15.812023</v>
      </c>
      <c r="C15" s="439">
        <v>15.274130380000001</v>
      </c>
      <c r="D15" s="439">
        <v>0.04</v>
      </c>
      <c r="E15" s="439">
        <v>0</v>
      </c>
      <c r="F15" s="439" t="s">
        <v>749</v>
      </c>
      <c r="G15" s="439" t="s">
        <v>749</v>
      </c>
      <c r="H15" s="439">
        <v>44</v>
      </c>
      <c r="I15" s="439">
        <v>22.071413769999999</v>
      </c>
      <c r="J15" s="439">
        <v>65</v>
      </c>
      <c r="K15" s="439">
        <v>65</v>
      </c>
      <c r="L15" s="439">
        <v>5.1986999999999998E-2</v>
      </c>
      <c r="M15" s="439">
        <v>5.1780979999999997E-2</v>
      </c>
      <c r="N15" s="440">
        <v>124.90401</v>
      </c>
      <c r="O15" s="441">
        <v>102.39732513</v>
      </c>
      <c r="P15" s="438">
        <v>244.02506199999999</v>
      </c>
      <c r="Q15" s="439">
        <v>244.02506199999999</v>
      </c>
      <c r="R15" s="439" t="s">
        <v>749</v>
      </c>
      <c r="S15" s="439" t="s">
        <v>749</v>
      </c>
      <c r="T15" s="439" t="s">
        <v>749</v>
      </c>
      <c r="U15" s="439" t="s">
        <v>749</v>
      </c>
      <c r="V15" s="439" t="s">
        <v>749</v>
      </c>
      <c r="W15" s="439" t="s">
        <v>749</v>
      </c>
      <c r="X15" s="439" t="s">
        <v>749</v>
      </c>
      <c r="Y15" s="439" t="s">
        <v>749</v>
      </c>
      <c r="Z15" s="439" t="s">
        <v>749</v>
      </c>
      <c r="AA15" s="439" t="s">
        <v>749</v>
      </c>
      <c r="AB15" s="439">
        <v>0</v>
      </c>
      <c r="AC15" s="439">
        <v>0</v>
      </c>
      <c r="AD15" s="440">
        <v>244.02506199999999</v>
      </c>
      <c r="AE15" s="441">
        <v>244.02506199999999</v>
      </c>
      <c r="AF15" s="1004">
        <v>368.92907200000002</v>
      </c>
      <c r="AG15" s="441">
        <v>346.42238713</v>
      </c>
    </row>
    <row r="16" spans="1:33" s="133" customFormat="1" ht="31.95" customHeight="1" x14ac:dyDescent="0.3">
      <c r="A16" s="429" t="s">
        <v>470</v>
      </c>
      <c r="B16" s="438">
        <v>3.0748410000000002</v>
      </c>
      <c r="C16" s="439">
        <v>3.0748410000000002</v>
      </c>
      <c r="D16" s="439" t="s">
        <v>749</v>
      </c>
      <c r="E16" s="439" t="s">
        <v>749</v>
      </c>
      <c r="F16" s="439">
        <v>149</v>
      </c>
      <c r="G16" s="439">
        <v>149</v>
      </c>
      <c r="H16" s="439">
        <v>8778.3347730000005</v>
      </c>
      <c r="I16" s="439">
        <v>8778.3347723299994</v>
      </c>
      <c r="J16" s="439">
        <v>3404.4197629999999</v>
      </c>
      <c r="K16" s="439">
        <v>3255.94289531</v>
      </c>
      <c r="L16" s="439">
        <v>39.611421999999997</v>
      </c>
      <c r="M16" s="439">
        <v>39.584366430000003</v>
      </c>
      <c r="N16" s="440">
        <v>12374.440799</v>
      </c>
      <c r="O16" s="441">
        <v>12225.93687507</v>
      </c>
      <c r="P16" s="438">
        <v>0.16489300000000001</v>
      </c>
      <c r="Q16" s="439">
        <v>0.16489300000000001</v>
      </c>
      <c r="R16" s="439">
        <v>0.90485800000000005</v>
      </c>
      <c r="S16" s="439">
        <v>0.90485753999999996</v>
      </c>
      <c r="T16" s="439" t="s">
        <v>749</v>
      </c>
      <c r="U16" s="439" t="s">
        <v>749</v>
      </c>
      <c r="V16" s="439">
        <v>0</v>
      </c>
      <c r="W16" s="439">
        <v>0</v>
      </c>
      <c r="X16" s="439">
        <v>6372.0478240000002</v>
      </c>
      <c r="Y16" s="439">
        <v>6261.7006255200004</v>
      </c>
      <c r="Z16" s="439" t="s">
        <v>749</v>
      </c>
      <c r="AA16" s="439" t="s">
        <v>749</v>
      </c>
      <c r="AB16" s="439">
        <v>6.5744910000000001</v>
      </c>
      <c r="AC16" s="439">
        <v>0</v>
      </c>
      <c r="AD16" s="440">
        <v>6379.6920659999996</v>
      </c>
      <c r="AE16" s="441">
        <v>6262.7703760599998</v>
      </c>
      <c r="AF16" s="1004">
        <v>18754.132865</v>
      </c>
      <c r="AG16" s="441">
        <v>18488.707251129999</v>
      </c>
    </row>
    <row r="17" spans="1:33" s="133" customFormat="1" ht="31.95" customHeight="1" x14ac:dyDescent="0.3">
      <c r="A17" s="429" t="s">
        <v>471</v>
      </c>
      <c r="B17" s="438" t="s">
        <v>749</v>
      </c>
      <c r="C17" s="439" t="s">
        <v>749</v>
      </c>
      <c r="D17" s="439">
        <v>12.000781999999999</v>
      </c>
      <c r="E17" s="439">
        <v>12.00078027</v>
      </c>
      <c r="F17" s="439" t="s">
        <v>749</v>
      </c>
      <c r="G17" s="439" t="s">
        <v>749</v>
      </c>
      <c r="H17" s="439">
        <v>3.872293</v>
      </c>
      <c r="I17" s="439">
        <v>3.872293</v>
      </c>
      <c r="J17" s="439">
        <v>0</v>
      </c>
      <c r="K17" s="439">
        <v>0</v>
      </c>
      <c r="L17" s="439">
        <v>0.71973500000000001</v>
      </c>
      <c r="M17" s="439">
        <v>0.48849799999999999</v>
      </c>
      <c r="N17" s="440">
        <v>16.59281</v>
      </c>
      <c r="O17" s="441">
        <v>16.361571269999999</v>
      </c>
      <c r="P17" s="438" t="s">
        <v>749</v>
      </c>
      <c r="Q17" s="439" t="s">
        <v>749</v>
      </c>
      <c r="R17" s="439">
        <v>0.93959999999999999</v>
      </c>
      <c r="S17" s="439">
        <v>0.93959999999999999</v>
      </c>
      <c r="T17" s="439" t="s">
        <v>749</v>
      </c>
      <c r="U17" s="439" t="s">
        <v>749</v>
      </c>
      <c r="V17" s="439" t="s">
        <v>749</v>
      </c>
      <c r="W17" s="439" t="s">
        <v>749</v>
      </c>
      <c r="X17" s="439" t="s">
        <v>749</v>
      </c>
      <c r="Y17" s="439" t="s">
        <v>749</v>
      </c>
      <c r="Z17" s="439" t="s">
        <v>749</v>
      </c>
      <c r="AA17" s="439" t="s">
        <v>749</v>
      </c>
      <c r="AB17" s="439">
        <v>0</v>
      </c>
      <c r="AC17" s="439">
        <v>0</v>
      </c>
      <c r="AD17" s="440">
        <v>0.93959999999999999</v>
      </c>
      <c r="AE17" s="441">
        <v>0.93959999999999999</v>
      </c>
      <c r="AF17" s="1004">
        <v>17.532409999999999</v>
      </c>
      <c r="AG17" s="441">
        <v>17.301171270000001</v>
      </c>
    </row>
    <row r="18" spans="1:33" s="133" customFormat="1" ht="31.95" customHeight="1" x14ac:dyDescent="0.3">
      <c r="A18" s="429" t="s">
        <v>563</v>
      </c>
      <c r="B18" s="438">
        <v>32.622110999999997</v>
      </c>
      <c r="C18" s="439">
        <v>32.622110999999997</v>
      </c>
      <c r="D18" s="439">
        <v>4980.106546</v>
      </c>
      <c r="E18" s="439">
        <v>4979.9181525200001</v>
      </c>
      <c r="F18" s="439" t="s">
        <v>749</v>
      </c>
      <c r="G18" s="439" t="s">
        <v>749</v>
      </c>
      <c r="H18" s="439">
        <v>0</v>
      </c>
      <c r="I18" s="439">
        <v>0</v>
      </c>
      <c r="J18" s="439">
        <v>1997.2988769999999</v>
      </c>
      <c r="K18" s="439">
        <v>1996.37905692</v>
      </c>
      <c r="L18" s="439">
        <v>1.1952799999999999</v>
      </c>
      <c r="M18" s="439">
        <v>0.97223311999999995</v>
      </c>
      <c r="N18" s="440">
        <v>7011.2228139999997</v>
      </c>
      <c r="O18" s="441">
        <v>7009.8915535599999</v>
      </c>
      <c r="P18" s="438">
        <v>47.708128000000002</v>
      </c>
      <c r="Q18" s="439">
        <v>47.226034419999998</v>
      </c>
      <c r="R18" s="439">
        <v>1059.4086110000001</v>
      </c>
      <c r="S18" s="439">
        <v>1060.4798217099999</v>
      </c>
      <c r="T18" s="439" t="s">
        <v>749</v>
      </c>
      <c r="U18" s="439" t="s">
        <v>749</v>
      </c>
      <c r="V18" s="439" t="s">
        <v>749</v>
      </c>
      <c r="W18" s="439" t="s">
        <v>749</v>
      </c>
      <c r="X18" s="439">
        <v>3617.4191460000002</v>
      </c>
      <c r="Y18" s="439">
        <v>3616.6272478599999</v>
      </c>
      <c r="Z18" s="439" t="s">
        <v>749</v>
      </c>
      <c r="AA18" s="439" t="s">
        <v>749</v>
      </c>
      <c r="AB18" s="439">
        <v>0</v>
      </c>
      <c r="AC18" s="439">
        <v>0</v>
      </c>
      <c r="AD18" s="440">
        <v>4724.5358850000002</v>
      </c>
      <c r="AE18" s="441">
        <v>4724.3331039900004</v>
      </c>
      <c r="AF18" s="1004">
        <v>11735.758699</v>
      </c>
      <c r="AG18" s="441">
        <v>11734.224657549999</v>
      </c>
    </row>
    <row r="19" spans="1:33" s="133" customFormat="1" ht="31.95" customHeight="1" x14ac:dyDescent="0.3">
      <c r="A19" s="429" t="s">
        <v>472</v>
      </c>
      <c r="B19" s="438" t="s">
        <v>749</v>
      </c>
      <c r="C19" s="439" t="s">
        <v>749</v>
      </c>
      <c r="D19" s="439">
        <v>0</v>
      </c>
      <c r="E19" s="439">
        <v>0</v>
      </c>
      <c r="F19" s="439" t="s">
        <v>749</v>
      </c>
      <c r="G19" s="439" t="s">
        <v>749</v>
      </c>
      <c r="H19" s="439" t="s">
        <v>749</v>
      </c>
      <c r="I19" s="439" t="s">
        <v>749</v>
      </c>
      <c r="J19" s="439">
        <v>0</v>
      </c>
      <c r="K19" s="439">
        <v>0</v>
      </c>
      <c r="L19" s="439" t="s">
        <v>749</v>
      </c>
      <c r="M19" s="439" t="s">
        <v>749</v>
      </c>
      <c r="N19" s="440">
        <v>0</v>
      </c>
      <c r="O19" s="441">
        <v>0</v>
      </c>
      <c r="P19" s="438">
        <v>2137.3229059999999</v>
      </c>
      <c r="Q19" s="439">
        <v>2137.32262464</v>
      </c>
      <c r="R19" s="439">
        <v>526.98667699999999</v>
      </c>
      <c r="S19" s="439">
        <v>508.82769273999997</v>
      </c>
      <c r="T19" s="439" t="s">
        <v>749</v>
      </c>
      <c r="U19" s="439" t="s">
        <v>749</v>
      </c>
      <c r="V19" s="439">
        <v>8.7317560000000007</v>
      </c>
      <c r="W19" s="439">
        <v>6.6165563499999998</v>
      </c>
      <c r="X19" s="439">
        <v>312.96956899999998</v>
      </c>
      <c r="Y19" s="439">
        <v>312.96927457999999</v>
      </c>
      <c r="Z19" s="439">
        <v>0.11738800000000001</v>
      </c>
      <c r="AA19" s="439">
        <v>0.11738800000000001</v>
      </c>
      <c r="AB19" s="439">
        <v>1745.7942849999999</v>
      </c>
      <c r="AC19" s="439">
        <v>1745.7908110999999</v>
      </c>
      <c r="AD19" s="440">
        <v>4731.9225809999998</v>
      </c>
      <c r="AE19" s="441">
        <v>4711.6443474099997</v>
      </c>
      <c r="AF19" s="1004">
        <v>4731.9225809999998</v>
      </c>
      <c r="AG19" s="441">
        <v>4711.6443474099997</v>
      </c>
    </row>
    <row r="20" spans="1:33" s="133" customFormat="1" ht="31.95" customHeight="1" x14ac:dyDescent="0.3">
      <c r="A20" s="429" t="s">
        <v>473</v>
      </c>
      <c r="B20" s="438">
        <v>125.450126</v>
      </c>
      <c r="C20" s="439">
        <v>125.450126</v>
      </c>
      <c r="D20" s="439" t="s">
        <v>749</v>
      </c>
      <c r="E20" s="439" t="s">
        <v>749</v>
      </c>
      <c r="F20" s="439" t="s">
        <v>749</v>
      </c>
      <c r="G20" s="439" t="s">
        <v>749</v>
      </c>
      <c r="H20" s="439">
        <v>2.5401470000000002</v>
      </c>
      <c r="I20" s="439">
        <v>2.1519599500000002</v>
      </c>
      <c r="J20" s="439">
        <v>545.63478899999996</v>
      </c>
      <c r="K20" s="439">
        <v>545.59958481000001</v>
      </c>
      <c r="L20" s="439">
        <v>5.428477</v>
      </c>
      <c r="M20" s="439">
        <v>5.428477</v>
      </c>
      <c r="N20" s="440">
        <v>679.053539</v>
      </c>
      <c r="O20" s="441">
        <v>678.63014776</v>
      </c>
      <c r="P20" s="438">
        <v>0</v>
      </c>
      <c r="Q20" s="439">
        <v>0</v>
      </c>
      <c r="R20" s="439" t="s">
        <v>749</v>
      </c>
      <c r="S20" s="439" t="s">
        <v>749</v>
      </c>
      <c r="T20" s="439" t="s">
        <v>749</v>
      </c>
      <c r="U20" s="439" t="s">
        <v>749</v>
      </c>
      <c r="V20" s="439" t="s">
        <v>749</v>
      </c>
      <c r="W20" s="439" t="s">
        <v>749</v>
      </c>
      <c r="X20" s="439">
        <v>1.0308219999999999</v>
      </c>
      <c r="Y20" s="439">
        <v>0</v>
      </c>
      <c r="Z20" s="439" t="s">
        <v>749</v>
      </c>
      <c r="AA20" s="439" t="s">
        <v>749</v>
      </c>
      <c r="AB20" s="439">
        <v>5.7210000000000001</v>
      </c>
      <c r="AC20" s="439">
        <v>5.7207480000000004</v>
      </c>
      <c r="AD20" s="440">
        <v>6.7518219999999998</v>
      </c>
      <c r="AE20" s="441">
        <v>5.7207480000000004</v>
      </c>
      <c r="AF20" s="1004">
        <v>685.80536099999995</v>
      </c>
      <c r="AG20" s="441">
        <v>684.35089575999996</v>
      </c>
    </row>
    <row r="21" spans="1:33" s="133" customFormat="1" ht="28.8" x14ac:dyDescent="0.3">
      <c r="A21" s="429" t="s">
        <v>474</v>
      </c>
      <c r="B21" s="438">
        <v>91.714528000000001</v>
      </c>
      <c r="C21" s="439">
        <v>91.714528000000001</v>
      </c>
      <c r="D21" s="439" t="s">
        <v>749</v>
      </c>
      <c r="E21" s="439" t="s">
        <v>749</v>
      </c>
      <c r="F21" s="439" t="s">
        <v>749</v>
      </c>
      <c r="G21" s="439" t="s">
        <v>749</v>
      </c>
      <c r="H21" s="439" t="s">
        <v>749</v>
      </c>
      <c r="I21" s="439" t="s">
        <v>749</v>
      </c>
      <c r="J21" s="439">
        <v>7.4962549999999997</v>
      </c>
      <c r="K21" s="439">
        <v>7.4962549999999997</v>
      </c>
      <c r="L21" s="439">
        <v>0.13500000000000001</v>
      </c>
      <c r="M21" s="439">
        <v>4.4999999999999998E-2</v>
      </c>
      <c r="N21" s="440">
        <v>99.345782999999997</v>
      </c>
      <c r="O21" s="441">
        <v>99.255782999999994</v>
      </c>
      <c r="P21" s="438">
        <v>169.08113900000001</v>
      </c>
      <c r="Q21" s="439">
        <v>169.08009747</v>
      </c>
      <c r="R21" s="439" t="s">
        <v>749</v>
      </c>
      <c r="S21" s="439" t="s">
        <v>749</v>
      </c>
      <c r="T21" s="439" t="s">
        <v>749</v>
      </c>
      <c r="U21" s="439" t="s">
        <v>749</v>
      </c>
      <c r="V21" s="439" t="s">
        <v>749</v>
      </c>
      <c r="W21" s="439" t="s">
        <v>749</v>
      </c>
      <c r="X21" s="439">
        <v>0.60704400000000003</v>
      </c>
      <c r="Y21" s="439">
        <v>0.50904050000000001</v>
      </c>
      <c r="Z21" s="439">
        <v>1.2807360000000001</v>
      </c>
      <c r="AA21" s="439">
        <v>1.28073568</v>
      </c>
      <c r="AB21" s="439">
        <v>0</v>
      </c>
      <c r="AC21" s="439">
        <v>0</v>
      </c>
      <c r="AD21" s="440">
        <v>170.968919</v>
      </c>
      <c r="AE21" s="441">
        <v>170.86987364999999</v>
      </c>
      <c r="AF21" s="1004">
        <v>270.31470200000001</v>
      </c>
      <c r="AG21" s="441">
        <v>270.12565665</v>
      </c>
    </row>
    <row r="22" spans="1:33" s="133" customFormat="1" ht="31.95" customHeight="1" x14ac:dyDescent="0.3">
      <c r="A22" s="429" t="s">
        <v>475</v>
      </c>
      <c r="B22" s="438">
        <v>130.37307100000001</v>
      </c>
      <c r="C22" s="439">
        <v>130.30027763000001</v>
      </c>
      <c r="D22" s="439">
        <v>297.94167599999997</v>
      </c>
      <c r="E22" s="439">
        <v>297.52255930000001</v>
      </c>
      <c r="F22" s="439" t="s">
        <v>749</v>
      </c>
      <c r="G22" s="439" t="s">
        <v>749</v>
      </c>
      <c r="H22" s="439">
        <v>1.5</v>
      </c>
      <c r="I22" s="439">
        <v>1.5</v>
      </c>
      <c r="J22" s="439" t="s">
        <v>749</v>
      </c>
      <c r="K22" s="439" t="s">
        <v>749</v>
      </c>
      <c r="L22" s="439">
        <v>1.171187</v>
      </c>
      <c r="M22" s="439">
        <v>1.01344079</v>
      </c>
      <c r="N22" s="440">
        <v>430.98593399999999</v>
      </c>
      <c r="O22" s="441">
        <v>430.33627772</v>
      </c>
      <c r="P22" s="438">
        <v>2181.3522990000001</v>
      </c>
      <c r="Q22" s="439">
        <v>2180.5377815000002</v>
      </c>
      <c r="R22" s="439">
        <v>138.65000800000001</v>
      </c>
      <c r="S22" s="439">
        <v>138.64195061000001</v>
      </c>
      <c r="T22" s="439" t="s">
        <v>749</v>
      </c>
      <c r="U22" s="439" t="s">
        <v>749</v>
      </c>
      <c r="V22" s="439">
        <v>5</v>
      </c>
      <c r="W22" s="439">
        <v>5</v>
      </c>
      <c r="X22" s="439">
        <v>8.5865749999999998</v>
      </c>
      <c r="Y22" s="439">
        <v>8.5865740499999994</v>
      </c>
      <c r="Z22" s="439">
        <v>181.846633</v>
      </c>
      <c r="AA22" s="439">
        <v>174.88670464</v>
      </c>
      <c r="AB22" s="439">
        <v>0</v>
      </c>
      <c r="AC22" s="439">
        <v>0</v>
      </c>
      <c r="AD22" s="440">
        <v>2515.4355150000001</v>
      </c>
      <c r="AE22" s="441">
        <v>2507.6530108000002</v>
      </c>
      <c r="AF22" s="1004">
        <v>2946.4214489999999</v>
      </c>
      <c r="AG22" s="441">
        <v>2937.9892885200002</v>
      </c>
    </row>
    <row r="23" spans="1:33" s="133" customFormat="1" ht="31.95" customHeight="1" x14ac:dyDescent="0.3">
      <c r="A23" s="429" t="s">
        <v>476</v>
      </c>
      <c r="B23" s="438">
        <v>0.90838200000000002</v>
      </c>
      <c r="C23" s="439">
        <v>0.90838152999999999</v>
      </c>
      <c r="D23" s="439">
        <v>77.294888180000001</v>
      </c>
      <c r="E23" s="439">
        <v>77.169870649999993</v>
      </c>
      <c r="F23" s="439" t="s">
        <v>749</v>
      </c>
      <c r="G23" s="439" t="s">
        <v>749</v>
      </c>
      <c r="H23" s="439">
        <v>0</v>
      </c>
      <c r="I23" s="439">
        <v>0</v>
      </c>
      <c r="J23" s="439">
        <v>3.0210819999999998</v>
      </c>
      <c r="K23" s="439">
        <v>2.53134412</v>
      </c>
      <c r="L23" s="439">
        <v>8.696294</v>
      </c>
      <c r="M23" s="439">
        <v>8.6952907199999991</v>
      </c>
      <c r="N23" s="440">
        <v>89.920646180000006</v>
      </c>
      <c r="O23" s="441">
        <v>89.304887019999995</v>
      </c>
      <c r="P23" s="438">
        <v>30.755877000000002</v>
      </c>
      <c r="Q23" s="439">
        <v>30.755876529999998</v>
      </c>
      <c r="R23" s="439">
        <v>465.97234800000001</v>
      </c>
      <c r="S23" s="439">
        <v>457.84956204999997</v>
      </c>
      <c r="T23" s="439" t="s">
        <v>749</v>
      </c>
      <c r="U23" s="439" t="s">
        <v>749</v>
      </c>
      <c r="V23" s="439" t="s">
        <v>749</v>
      </c>
      <c r="W23" s="439" t="s">
        <v>749</v>
      </c>
      <c r="X23" s="439">
        <v>25.898893999999999</v>
      </c>
      <c r="Y23" s="439">
        <v>24.257993320000001</v>
      </c>
      <c r="Z23" s="439">
        <v>106.03763499999999</v>
      </c>
      <c r="AA23" s="439">
        <v>106.03763499999999</v>
      </c>
      <c r="AB23" s="439">
        <v>0.444718</v>
      </c>
      <c r="AC23" s="439">
        <v>0.444718</v>
      </c>
      <c r="AD23" s="440">
        <v>629.10947199999998</v>
      </c>
      <c r="AE23" s="441">
        <v>619.34578490000001</v>
      </c>
      <c r="AF23" s="1004">
        <v>719.03011818000004</v>
      </c>
      <c r="AG23" s="441">
        <v>708.65067192000004</v>
      </c>
    </row>
    <row r="24" spans="1:33" s="133" customFormat="1" ht="31.95" customHeight="1" x14ac:dyDescent="0.3">
      <c r="A24" s="429" t="s">
        <v>477</v>
      </c>
      <c r="B24" s="438" t="s">
        <v>749</v>
      </c>
      <c r="C24" s="439" t="s">
        <v>749</v>
      </c>
      <c r="D24" s="439">
        <v>14.743148</v>
      </c>
      <c r="E24" s="439">
        <v>14.7431473</v>
      </c>
      <c r="F24" s="439" t="s">
        <v>749</v>
      </c>
      <c r="G24" s="439" t="s">
        <v>749</v>
      </c>
      <c r="H24" s="439">
        <v>0</v>
      </c>
      <c r="I24" s="439">
        <v>0</v>
      </c>
      <c r="J24" s="439">
        <v>57.082293999999997</v>
      </c>
      <c r="K24" s="439">
        <v>56.924591460000002</v>
      </c>
      <c r="L24" s="439" t="s">
        <v>749</v>
      </c>
      <c r="M24" s="439" t="s">
        <v>749</v>
      </c>
      <c r="N24" s="440">
        <v>71.825441999999995</v>
      </c>
      <c r="O24" s="441">
        <v>71.667738760000006</v>
      </c>
      <c r="P24" s="438">
        <v>17.620334</v>
      </c>
      <c r="Q24" s="439">
        <v>17.620333290000001</v>
      </c>
      <c r="R24" s="439">
        <v>133.512978</v>
      </c>
      <c r="S24" s="439">
        <v>133.51297381000001</v>
      </c>
      <c r="T24" s="439" t="s">
        <v>749</v>
      </c>
      <c r="U24" s="439" t="s">
        <v>749</v>
      </c>
      <c r="V24" s="439">
        <v>0</v>
      </c>
      <c r="W24" s="439">
        <v>0</v>
      </c>
      <c r="X24" s="439">
        <v>38.253732999999997</v>
      </c>
      <c r="Y24" s="439">
        <v>38.25361376</v>
      </c>
      <c r="Z24" s="439" t="s">
        <v>749</v>
      </c>
      <c r="AA24" s="439" t="s">
        <v>749</v>
      </c>
      <c r="AB24" s="439">
        <v>0</v>
      </c>
      <c r="AC24" s="439">
        <v>0</v>
      </c>
      <c r="AD24" s="440">
        <v>189.387045</v>
      </c>
      <c r="AE24" s="441">
        <v>189.38692086</v>
      </c>
      <c r="AF24" s="1004">
        <v>261.21248700000001</v>
      </c>
      <c r="AG24" s="441">
        <v>261.05465962</v>
      </c>
    </row>
    <row r="25" spans="1:33" s="133" customFormat="1" ht="31.95" customHeight="1" x14ac:dyDescent="0.3">
      <c r="A25" s="429" t="s">
        <v>478</v>
      </c>
      <c r="B25" s="438">
        <v>134.28775200000001</v>
      </c>
      <c r="C25" s="439">
        <v>134.28678500000001</v>
      </c>
      <c r="D25" s="439">
        <v>1154.6523910000001</v>
      </c>
      <c r="E25" s="439">
        <v>1151.99911415</v>
      </c>
      <c r="F25" s="439" t="s">
        <v>749</v>
      </c>
      <c r="G25" s="439" t="s">
        <v>749</v>
      </c>
      <c r="H25" s="439">
        <v>642.31681100000003</v>
      </c>
      <c r="I25" s="439">
        <v>618.0688864</v>
      </c>
      <c r="J25" s="439">
        <v>2.2999999999999998</v>
      </c>
      <c r="K25" s="439">
        <v>2.2999999999999998</v>
      </c>
      <c r="L25" s="439">
        <v>16.452314000000001</v>
      </c>
      <c r="M25" s="439">
        <v>16.450448219999998</v>
      </c>
      <c r="N25" s="440">
        <v>1950.009268</v>
      </c>
      <c r="O25" s="441">
        <v>1923.10523377</v>
      </c>
      <c r="P25" s="438" t="s">
        <v>749</v>
      </c>
      <c r="Q25" s="439" t="s">
        <v>749</v>
      </c>
      <c r="R25" s="439">
        <v>125.26102299999999</v>
      </c>
      <c r="S25" s="439">
        <v>125.26102111</v>
      </c>
      <c r="T25" s="439" t="s">
        <v>749</v>
      </c>
      <c r="U25" s="439" t="s">
        <v>749</v>
      </c>
      <c r="V25" s="439" t="s">
        <v>749</v>
      </c>
      <c r="W25" s="439" t="s">
        <v>749</v>
      </c>
      <c r="X25" s="439" t="s">
        <v>749</v>
      </c>
      <c r="Y25" s="439" t="s">
        <v>749</v>
      </c>
      <c r="Z25" s="439" t="s">
        <v>749</v>
      </c>
      <c r="AA25" s="439" t="s">
        <v>749</v>
      </c>
      <c r="AB25" s="439">
        <v>4.6141000000000001E-2</v>
      </c>
      <c r="AC25" s="439">
        <v>4.6141000000000001E-2</v>
      </c>
      <c r="AD25" s="440">
        <v>125.307164</v>
      </c>
      <c r="AE25" s="441">
        <v>125.30716210999999</v>
      </c>
      <c r="AF25" s="1004">
        <v>2075.3164320000001</v>
      </c>
      <c r="AG25" s="441">
        <v>2048.4123958800001</v>
      </c>
    </row>
    <row r="26" spans="1:33" s="133" customFormat="1" ht="31.95" customHeight="1" x14ac:dyDescent="0.3">
      <c r="A26" s="429" t="s">
        <v>479</v>
      </c>
      <c r="B26" s="438">
        <v>6.1723439999999998</v>
      </c>
      <c r="C26" s="439">
        <v>6.0849155599999998</v>
      </c>
      <c r="D26" s="439">
        <v>339.934819</v>
      </c>
      <c r="E26" s="439">
        <v>336.98487993999998</v>
      </c>
      <c r="F26" s="439">
        <v>4.9776000000000001E-2</v>
      </c>
      <c r="G26" s="439">
        <v>4.9776000000000001E-2</v>
      </c>
      <c r="H26" s="439">
        <v>337.06101100000001</v>
      </c>
      <c r="I26" s="439">
        <v>336.55100173</v>
      </c>
      <c r="J26" s="439">
        <v>57.006554000000001</v>
      </c>
      <c r="K26" s="439">
        <v>48.917279229999998</v>
      </c>
      <c r="L26" s="439" t="s">
        <v>749</v>
      </c>
      <c r="M26" s="439" t="s">
        <v>749</v>
      </c>
      <c r="N26" s="440">
        <v>740.22450400000002</v>
      </c>
      <c r="O26" s="441">
        <v>728.58785246000002</v>
      </c>
      <c r="P26" s="438">
        <v>0.41666799999999998</v>
      </c>
      <c r="Q26" s="439">
        <v>0.41666702999999999</v>
      </c>
      <c r="R26" s="439">
        <v>13.463267</v>
      </c>
      <c r="S26" s="439">
        <v>13.457275750000001</v>
      </c>
      <c r="T26" s="439" t="s">
        <v>749</v>
      </c>
      <c r="U26" s="439" t="s">
        <v>749</v>
      </c>
      <c r="V26" s="439">
        <v>17.761479000000001</v>
      </c>
      <c r="W26" s="439">
        <v>17.76138808</v>
      </c>
      <c r="X26" s="439">
        <v>301.27109400000001</v>
      </c>
      <c r="Y26" s="439">
        <v>301.27109068999999</v>
      </c>
      <c r="Z26" s="439" t="s">
        <v>749</v>
      </c>
      <c r="AA26" s="439" t="s">
        <v>749</v>
      </c>
      <c r="AB26" s="439">
        <v>0</v>
      </c>
      <c r="AC26" s="439">
        <v>0</v>
      </c>
      <c r="AD26" s="440">
        <v>332.912508</v>
      </c>
      <c r="AE26" s="441">
        <v>332.90642155</v>
      </c>
      <c r="AF26" s="1004">
        <v>1073.1370119999999</v>
      </c>
      <c r="AG26" s="441">
        <v>1061.49427401</v>
      </c>
    </row>
    <row r="27" spans="1:33" s="133" customFormat="1" ht="31.95" customHeight="1" x14ac:dyDescent="0.3">
      <c r="A27" s="429" t="s">
        <v>480</v>
      </c>
      <c r="B27" s="438">
        <v>1.6</v>
      </c>
      <c r="C27" s="439">
        <v>1.6</v>
      </c>
      <c r="D27" s="439">
        <v>107.450191</v>
      </c>
      <c r="E27" s="439">
        <v>106.30389516</v>
      </c>
      <c r="F27" s="439">
        <v>6</v>
      </c>
      <c r="G27" s="439">
        <v>6</v>
      </c>
      <c r="H27" s="439">
        <v>36.936750000000004</v>
      </c>
      <c r="I27" s="439">
        <v>36.936634849999997</v>
      </c>
      <c r="J27" s="439">
        <v>579.06075499999997</v>
      </c>
      <c r="K27" s="439">
        <v>578.52673018999997</v>
      </c>
      <c r="L27" s="439">
        <v>0.42592600000000003</v>
      </c>
      <c r="M27" s="439">
        <v>0.38149475999999999</v>
      </c>
      <c r="N27" s="440">
        <v>731.47362199999998</v>
      </c>
      <c r="O27" s="441">
        <v>729.74875496000004</v>
      </c>
      <c r="P27" s="438" t="s">
        <v>749</v>
      </c>
      <c r="Q27" s="439" t="s">
        <v>749</v>
      </c>
      <c r="R27" s="439">
        <v>476.31497400000001</v>
      </c>
      <c r="S27" s="439">
        <v>426.17503159</v>
      </c>
      <c r="T27" s="439" t="s">
        <v>749</v>
      </c>
      <c r="U27" s="439" t="s">
        <v>749</v>
      </c>
      <c r="V27" s="439" t="s">
        <v>749</v>
      </c>
      <c r="W27" s="439" t="s">
        <v>749</v>
      </c>
      <c r="X27" s="439" t="s">
        <v>749</v>
      </c>
      <c r="Y27" s="439" t="s">
        <v>749</v>
      </c>
      <c r="Z27" s="439" t="s">
        <v>749</v>
      </c>
      <c r="AA27" s="439" t="s">
        <v>749</v>
      </c>
      <c r="AB27" s="439">
        <v>0</v>
      </c>
      <c r="AC27" s="439">
        <v>0</v>
      </c>
      <c r="AD27" s="440">
        <v>476.31497400000001</v>
      </c>
      <c r="AE27" s="441">
        <v>426.17503159</v>
      </c>
      <c r="AF27" s="1004">
        <v>1207.7885960000001</v>
      </c>
      <c r="AG27" s="441">
        <v>1155.9237865499999</v>
      </c>
    </row>
    <row r="28" spans="1:33" s="133" customFormat="1" ht="31.95" customHeight="1" x14ac:dyDescent="0.3">
      <c r="A28" s="429" t="s">
        <v>564</v>
      </c>
      <c r="B28" s="438">
        <v>7.6388470000000002</v>
      </c>
      <c r="C28" s="439">
        <v>7.6388470000000002</v>
      </c>
      <c r="D28" s="439">
        <v>7300.5855220000003</v>
      </c>
      <c r="E28" s="439">
        <v>7293.3035547700001</v>
      </c>
      <c r="F28" s="439" t="s">
        <v>749</v>
      </c>
      <c r="G28" s="439" t="s">
        <v>749</v>
      </c>
      <c r="H28" s="439">
        <v>6.59</v>
      </c>
      <c r="I28" s="439">
        <v>6.59</v>
      </c>
      <c r="J28" s="439">
        <v>69.305000000000007</v>
      </c>
      <c r="K28" s="439">
        <v>66.440707000000003</v>
      </c>
      <c r="L28" s="439" t="s">
        <v>749</v>
      </c>
      <c r="M28" s="439" t="s">
        <v>749</v>
      </c>
      <c r="N28" s="440">
        <v>7384.119369</v>
      </c>
      <c r="O28" s="441">
        <v>7373.9731087700002</v>
      </c>
      <c r="P28" s="438">
        <v>0</v>
      </c>
      <c r="Q28" s="439">
        <v>0</v>
      </c>
      <c r="R28" s="439">
        <v>52.736145</v>
      </c>
      <c r="S28" s="439">
        <v>52.721699139999998</v>
      </c>
      <c r="T28" s="439" t="s">
        <v>749</v>
      </c>
      <c r="U28" s="439" t="s">
        <v>749</v>
      </c>
      <c r="V28" s="439" t="s">
        <v>749</v>
      </c>
      <c r="W28" s="439" t="s">
        <v>749</v>
      </c>
      <c r="X28" s="439" t="s">
        <v>749</v>
      </c>
      <c r="Y28" s="439" t="s">
        <v>749</v>
      </c>
      <c r="Z28" s="439" t="s">
        <v>749</v>
      </c>
      <c r="AA28" s="439" t="s">
        <v>749</v>
      </c>
      <c r="AB28" s="439" t="s">
        <v>749</v>
      </c>
      <c r="AC28" s="439" t="s">
        <v>749</v>
      </c>
      <c r="AD28" s="440">
        <v>52.736145</v>
      </c>
      <c r="AE28" s="441">
        <v>52.721699139999998</v>
      </c>
      <c r="AF28" s="1004">
        <v>7436.8555139999999</v>
      </c>
      <c r="AG28" s="441">
        <v>7426.6948079100002</v>
      </c>
    </row>
    <row r="29" spans="1:33" s="133" customFormat="1" ht="31.95" customHeight="1" x14ac:dyDescent="0.3">
      <c r="A29" s="429" t="s">
        <v>481</v>
      </c>
      <c r="B29" s="438">
        <v>143.82405800000001</v>
      </c>
      <c r="C29" s="439">
        <v>141.55910600000001</v>
      </c>
      <c r="D29" s="439">
        <v>1709.5921080000001</v>
      </c>
      <c r="E29" s="439">
        <v>1709.5921075000001</v>
      </c>
      <c r="F29" s="439">
        <v>29077.337987999999</v>
      </c>
      <c r="G29" s="439">
        <v>29075.337987999999</v>
      </c>
      <c r="H29" s="439">
        <v>1155.942194</v>
      </c>
      <c r="I29" s="439">
        <v>983.27177643000005</v>
      </c>
      <c r="J29" s="439">
        <v>24.973445000000002</v>
      </c>
      <c r="K29" s="439">
        <v>24.973445000000002</v>
      </c>
      <c r="L29" s="439" t="s">
        <v>749</v>
      </c>
      <c r="M29" s="439" t="s">
        <v>749</v>
      </c>
      <c r="N29" s="440">
        <v>32111.669793000001</v>
      </c>
      <c r="O29" s="441">
        <v>31934.73442293</v>
      </c>
      <c r="P29" s="438" t="s">
        <v>749</v>
      </c>
      <c r="Q29" s="439" t="s">
        <v>749</v>
      </c>
      <c r="R29" s="439" t="s">
        <v>749</v>
      </c>
      <c r="S29" s="439" t="s">
        <v>749</v>
      </c>
      <c r="T29" s="439" t="s">
        <v>749</v>
      </c>
      <c r="U29" s="439" t="s">
        <v>749</v>
      </c>
      <c r="V29" s="439" t="s">
        <v>749</v>
      </c>
      <c r="W29" s="439" t="s">
        <v>749</v>
      </c>
      <c r="X29" s="439" t="s">
        <v>749</v>
      </c>
      <c r="Y29" s="439" t="s">
        <v>749</v>
      </c>
      <c r="Z29" s="439">
        <v>7.6353999999999997</v>
      </c>
      <c r="AA29" s="439">
        <v>7.3040322099999999</v>
      </c>
      <c r="AB29" s="439">
        <v>0.18090000000000001</v>
      </c>
      <c r="AC29" s="439">
        <v>0</v>
      </c>
      <c r="AD29" s="440">
        <v>7.8163</v>
      </c>
      <c r="AE29" s="441">
        <v>7.3040322099999999</v>
      </c>
      <c r="AF29" s="1004">
        <v>32119.486093</v>
      </c>
      <c r="AG29" s="441">
        <v>31942.038455139998</v>
      </c>
    </row>
    <row r="30" spans="1:33" s="133" customFormat="1" ht="31.95" customHeight="1" x14ac:dyDescent="0.3">
      <c r="A30" s="429" t="s">
        <v>482</v>
      </c>
      <c r="B30" s="438" t="s">
        <v>749</v>
      </c>
      <c r="C30" s="439" t="s">
        <v>749</v>
      </c>
      <c r="D30" s="439" t="s">
        <v>749</v>
      </c>
      <c r="E30" s="439" t="s">
        <v>749</v>
      </c>
      <c r="F30" s="439">
        <v>80499.501078000001</v>
      </c>
      <c r="G30" s="439">
        <v>80449.102622249993</v>
      </c>
      <c r="H30" s="439">
        <v>386.40337899999997</v>
      </c>
      <c r="I30" s="439">
        <v>386.40337864999998</v>
      </c>
      <c r="J30" s="439">
        <v>0.187722</v>
      </c>
      <c r="K30" s="439">
        <v>0.187722</v>
      </c>
      <c r="L30" s="439" t="s">
        <v>749</v>
      </c>
      <c r="M30" s="439" t="s">
        <v>749</v>
      </c>
      <c r="N30" s="440">
        <v>80886.092178999999</v>
      </c>
      <c r="O30" s="441">
        <v>80835.693722900003</v>
      </c>
      <c r="P30" s="438" t="s">
        <v>749</v>
      </c>
      <c r="Q30" s="439" t="s">
        <v>749</v>
      </c>
      <c r="R30" s="439" t="s">
        <v>749</v>
      </c>
      <c r="S30" s="439" t="s">
        <v>749</v>
      </c>
      <c r="T30" s="439" t="s">
        <v>749</v>
      </c>
      <c r="U30" s="439" t="s">
        <v>749</v>
      </c>
      <c r="V30" s="439">
        <v>70</v>
      </c>
      <c r="W30" s="439">
        <v>70</v>
      </c>
      <c r="X30" s="439">
        <v>0</v>
      </c>
      <c r="Y30" s="439">
        <v>0</v>
      </c>
      <c r="Z30" s="439" t="s">
        <v>749</v>
      </c>
      <c r="AA30" s="439" t="s">
        <v>749</v>
      </c>
      <c r="AB30" s="439" t="s">
        <v>749</v>
      </c>
      <c r="AC30" s="439" t="s">
        <v>749</v>
      </c>
      <c r="AD30" s="440">
        <v>70</v>
      </c>
      <c r="AE30" s="441">
        <v>70</v>
      </c>
      <c r="AF30" s="1004">
        <v>80956.092178999999</v>
      </c>
      <c r="AG30" s="441">
        <v>80905.693722900003</v>
      </c>
    </row>
    <row r="31" spans="1:33" s="133" customFormat="1" ht="31.95" customHeight="1" x14ac:dyDescent="0.3">
      <c r="A31" s="429" t="s">
        <v>483</v>
      </c>
      <c r="B31" s="438">
        <v>429.32962600000002</v>
      </c>
      <c r="C31" s="439">
        <v>424.18059775</v>
      </c>
      <c r="D31" s="439">
        <v>215</v>
      </c>
      <c r="E31" s="439">
        <v>215</v>
      </c>
      <c r="F31" s="439">
        <v>10757.669958</v>
      </c>
      <c r="G31" s="439">
        <v>10706.79856295</v>
      </c>
      <c r="H31" s="439">
        <v>0.25</v>
      </c>
      <c r="I31" s="439">
        <v>0.24905717999999999</v>
      </c>
      <c r="J31" s="439">
        <v>3.2813000000000002E-2</v>
      </c>
      <c r="K31" s="439">
        <v>3.2812620000000001E-2</v>
      </c>
      <c r="L31" s="439" t="s">
        <v>749</v>
      </c>
      <c r="M31" s="439" t="s">
        <v>749</v>
      </c>
      <c r="N31" s="440">
        <v>11402.282397000001</v>
      </c>
      <c r="O31" s="441">
        <v>11346.2610305</v>
      </c>
      <c r="P31" s="438">
        <v>16.659445000000002</v>
      </c>
      <c r="Q31" s="439">
        <v>16.659445000000002</v>
      </c>
      <c r="R31" s="439" t="s">
        <v>749</v>
      </c>
      <c r="S31" s="439" t="s">
        <v>749</v>
      </c>
      <c r="T31" s="439">
        <v>0</v>
      </c>
      <c r="U31" s="439">
        <v>0</v>
      </c>
      <c r="V31" s="439" t="s">
        <v>749</v>
      </c>
      <c r="W31" s="439" t="s">
        <v>749</v>
      </c>
      <c r="X31" s="439">
        <v>0.58350000000000002</v>
      </c>
      <c r="Y31" s="439">
        <v>0.58350000000000002</v>
      </c>
      <c r="Z31" s="439" t="s">
        <v>749</v>
      </c>
      <c r="AA31" s="439" t="s">
        <v>749</v>
      </c>
      <c r="AB31" s="439">
        <v>0</v>
      </c>
      <c r="AC31" s="439">
        <v>0</v>
      </c>
      <c r="AD31" s="440">
        <v>17.242944999999999</v>
      </c>
      <c r="AE31" s="441">
        <v>17.242944999999999</v>
      </c>
      <c r="AF31" s="1004">
        <v>11419.525342000001</v>
      </c>
      <c r="AG31" s="441">
        <v>11363.5039755</v>
      </c>
    </row>
    <row r="32" spans="1:33" s="133" customFormat="1" ht="31.95" customHeight="1" x14ac:dyDescent="0.3">
      <c r="A32" s="429" t="s">
        <v>484</v>
      </c>
      <c r="B32" s="438">
        <v>4.044486</v>
      </c>
      <c r="C32" s="439">
        <v>4.0444857599999997</v>
      </c>
      <c r="D32" s="439">
        <v>373.24760500000002</v>
      </c>
      <c r="E32" s="439">
        <v>366.94678491000002</v>
      </c>
      <c r="F32" s="439" t="s">
        <v>749</v>
      </c>
      <c r="G32" s="439" t="s">
        <v>749</v>
      </c>
      <c r="H32" s="439">
        <v>3330.3182669600001</v>
      </c>
      <c r="I32" s="439">
        <v>3313.50199832</v>
      </c>
      <c r="J32" s="439">
        <v>118.549398</v>
      </c>
      <c r="K32" s="439">
        <v>118.549398</v>
      </c>
      <c r="L32" s="439">
        <v>20.696348</v>
      </c>
      <c r="M32" s="439">
        <v>20.28458023</v>
      </c>
      <c r="N32" s="440">
        <v>3846.8561039599999</v>
      </c>
      <c r="O32" s="441">
        <v>3823.3272472200001</v>
      </c>
      <c r="P32" s="438" t="s">
        <v>749</v>
      </c>
      <c r="Q32" s="439" t="s">
        <v>749</v>
      </c>
      <c r="R32" s="439" t="s">
        <v>749</v>
      </c>
      <c r="S32" s="439" t="s">
        <v>749</v>
      </c>
      <c r="T32" s="439" t="s">
        <v>749</v>
      </c>
      <c r="U32" s="439" t="s">
        <v>749</v>
      </c>
      <c r="V32" s="439" t="s">
        <v>749</v>
      </c>
      <c r="W32" s="439" t="s">
        <v>749</v>
      </c>
      <c r="X32" s="439" t="s">
        <v>749</v>
      </c>
      <c r="Y32" s="439" t="s">
        <v>749</v>
      </c>
      <c r="Z32" s="439" t="s">
        <v>749</v>
      </c>
      <c r="AA32" s="439" t="s">
        <v>749</v>
      </c>
      <c r="AB32" s="439" t="s">
        <v>749</v>
      </c>
      <c r="AC32" s="439" t="s">
        <v>749</v>
      </c>
      <c r="AD32" s="440" t="s">
        <v>749</v>
      </c>
      <c r="AE32" s="441" t="s">
        <v>749</v>
      </c>
      <c r="AF32" s="1004">
        <v>3846.8561039599999</v>
      </c>
      <c r="AG32" s="441">
        <v>3823.3272472200001</v>
      </c>
    </row>
    <row r="33" spans="1:33" s="133" customFormat="1" ht="31.95" customHeight="1" x14ac:dyDescent="0.3">
      <c r="A33" s="429" t="s">
        <v>485</v>
      </c>
      <c r="B33" s="438">
        <v>21.303504</v>
      </c>
      <c r="C33" s="439">
        <v>21.303504</v>
      </c>
      <c r="D33" s="439" t="s">
        <v>749</v>
      </c>
      <c r="E33" s="439" t="s">
        <v>749</v>
      </c>
      <c r="F33" s="439">
        <v>1.296576</v>
      </c>
      <c r="G33" s="439">
        <v>1.296576</v>
      </c>
      <c r="H33" s="439" t="s">
        <v>749</v>
      </c>
      <c r="I33" s="439" t="s">
        <v>749</v>
      </c>
      <c r="J33" s="439" t="s">
        <v>749</v>
      </c>
      <c r="K33" s="439" t="s">
        <v>749</v>
      </c>
      <c r="L33" s="439" t="s">
        <v>749</v>
      </c>
      <c r="M33" s="439" t="s">
        <v>749</v>
      </c>
      <c r="N33" s="440">
        <v>22.600079999999998</v>
      </c>
      <c r="O33" s="441">
        <v>22.600079999999998</v>
      </c>
      <c r="P33" s="438">
        <v>4123.1387320000003</v>
      </c>
      <c r="Q33" s="439">
        <v>4123.13873005</v>
      </c>
      <c r="R33" s="439" t="s">
        <v>749</v>
      </c>
      <c r="S33" s="439" t="s">
        <v>749</v>
      </c>
      <c r="T33" s="439" t="s">
        <v>749</v>
      </c>
      <c r="U33" s="439" t="s">
        <v>749</v>
      </c>
      <c r="V33" s="439" t="s">
        <v>749</v>
      </c>
      <c r="W33" s="439" t="s">
        <v>749</v>
      </c>
      <c r="X33" s="439" t="s">
        <v>749</v>
      </c>
      <c r="Y33" s="439" t="s">
        <v>749</v>
      </c>
      <c r="Z33" s="439" t="s">
        <v>749</v>
      </c>
      <c r="AA33" s="439" t="s">
        <v>749</v>
      </c>
      <c r="AB33" s="439" t="s">
        <v>749</v>
      </c>
      <c r="AC33" s="439" t="s">
        <v>749</v>
      </c>
      <c r="AD33" s="440">
        <v>4123.1387320000003</v>
      </c>
      <c r="AE33" s="441">
        <v>4123.13873005</v>
      </c>
      <c r="AF33" s="1004">
        <v>4145.7388119999996</v>
      </c>
      <c r="AG33" s="441">
        <v>4145.7388100500002</v>
      </c>
    </row>
    <row r="34" spans="1:33" s="133" customFormat="1" ht="31.95" customHeight="1" x14ac:dyDescent="0.3">
      <c r="A34" s="377" t="s">
        <v>748</v>
      </c>
      <c r="B34" s="438">
        <v>4634.8774670000003</v>
      </c>
      <c r="C34" s="439">
        <v>4634.8774661799998</v>
      </c>
      <c r="D34" s="439">
        <v>0.268901</v>
      </c>
      <c r="E34" s="439">
        <v>0.11244742000000001</v>
      </c>
      <c r="F34" s="439">
        <v>28.123048000000001</v>
      </c>
      <c r="G34" s="439">
        <v>28.12304778</v>
      </c>
      <c r="H34" s="439">
        <v>285.63581099999999</v>
      </c>
      <c r="I34" s="439">
        <v>285.597036</v>
      </c>
      <c r="J34" s="439">
        <v>44.297398000000001</v>
      </c>
      <c r="K34" s="439">
        <v>32.749753040000002</v>
      </c>
      <c r="L34" s="439">
        <v>24.412095999999998</v>
      </c>
      <c r="M34" s="439">
        <v>24.236063680000001</v>
      </c>
      <c r="N34" s="440">
        <v>5017.6147209999999</v>
      </c>
      <c r="O34" s="441">
        <v>5005.6958140999996</v>
      </c>
      <c r="P34" s="438">
        <v>130.55665400000001</v>
      </c>
      <c r="Q34" s="439">
        <v>130.55665331</v>
      </c>
      <c r="R34" s="439">
        <v>73.703779999999995</v>
      </c>
      <c r="S34" s="439">
        <v>73.703779999999995</v>
      </c>
      <c r="T34" s="439" t="s">
        <v>749</v>
      </c>
      <c r="U34" s="439" t="s">
        <v>749</v>
      </c>
      <c r="V34" s="439">
        <v>4.2</v>
      </c>
      <c r="W34" s="439">
        <v>4.2</v>
      </c>
      <c r="X34" s="439">
        <v>0.46910600000000002</v>
      </c>
      <c r="Y34" s="439">
        <v>0.46910600000000002</v>
      </c>
      <c r="Z34" s="439">
        <v>158</v>
      </c>
      <c r="AA34" s="439">
        <v>157.61000000000001</v>
      </c>
      <c r="AB34" s="439">
        <v>165.76682600000001</v>
      </c>
      <c r="AC34" s="439">
        <v>165.76682600000001</v>
      </c>
      <c r="AD34" s="440">
        <v>532.69636600000001</v>
      </c>
      <c r="AE34" s="441">
        <v>532.30636531000005</v>
      </c>
      <c r="AF34" s="1004">
        <v>5550.311087</v>
      </c>
      <c r="AG34" s="441">
        <v>5538.0021794100003</v>
      </c>
    </row>
    <row r="35" spans="1:33" s="133" customFormat="1" ht="31.95" customHeight="1" x14ac:dyDescent="0.3">
      <c r="A35" s="429" t="s">
        <v>486</v>
      </c>
      <c r="B35" s="438">
        <v>604.72071600000004</v>
      </c>
      <c r="C35" s="439">
        <v>604.72071600000004</v>
      </c>
      <c r="D35" s="439">
        <v>0</v>
      </c>
      <c r="E35" s="439">
        <v>0</v>
      </c>
      <c r="F35" s="439">
        <v>1</v>
      </c>
      <c r="G35" s="439">
        <v>1</v>
      </c>
      <c r="H35" s="439" t="s">
        <v>749</v>
      </c>
      <c r="I35" s="439" t="s">
        <v>749</v>
      </c>
      <c r="J35" s="439" t="s">
        <v>749</v>
      </c>
      <c r="K35" s="439" t="s">
        <v>749</v>
      </c>
      <c r="L35" s="439" t="s">
        <v>749</v>
      </c>
      <c r="M35" s="439" t="s">
        <v>749</v>
      </c>
      <c r="N35" s="440">
        <v>605.72071600000004</v>
      </c>
      <c r="O35" s="441">
        <v>605.72071600000004</v>
      </c>
      <c r="P35" s="438" t="s">
        <v>749</v>
      </c>
      <c r="Q35" s="439" t="s">
        <v>749</v>
      </c>
      <c r="R35" s="439">
        <v>140.15450100000001</v>
      </c>
      <c r="S35" s="439">
        <v>128.26952377000001</v>
      </c>
      <c r="T35" s="439" t="s">
        <v>749</v>
      </c>
      <c r="U35" s="439" t="s">
        <v>749</v>
      </c>
      <c r="V35" s="439" t="s">
        <v>749</v>
      </c>
      <c r="W35" s="439" t="s">
        <v>749</v>
      </c>
      <c r="X35" s="439" t="s">
        <v>749</v>
      </c>
      <c r="Y35" s="439" t="s">
        <v>749</v>
      </c>
      <c r="Z35" s="439" t="s">
        <v>749</v>
      </c>
      <c r="AA35" s="439" t="s">
        <v>749</v>
      </c>
      <c r="AB35" s="439">
        <v>106.2</v>
      </c>
      <c r="AC35" s="439">
        <v>106.2</v>
      </c>
      <c r="AD35" s="440">
        <v>246.354501</v>
      </c>
      <c r="AE35" s="441">
        <v>234.46952377</v>
      </c>
      <c r="AF35" s="1004">
        <v>852.07521699999995</v>
      </c>
      <c r="AG35" s="441">
        <v>840.19023976999995</v>
      </c>
    </row>
    <row r="36" spans="1:33" s="133" customFormat="1" ht="31.95" customHeight="1" x14ac:dyDescent="0.3">
      <c r="A36" s="429" t="s">
        <v>487</v>
      </c>
      <c r="B36" s="438">
        <v>40.554273000000002</v>
      </c>
      <c r="C36" s="439">
        <v>39.950191859999997</v>
      </c>
      <c r="D36" s="439">
        <v>3.7199999999999997E-2</v>
      </c>
      <c r="E36" s="439">
        <v>0</v>
      </c>
      <c r="F36" s="439" t="s">
        <v>749</v>
      </c>
      <c r="G36" s="439" t="s">
        <v>749</v>
      </c>
      <c r="H36" s="439">
        <v>0</v>
      </c>
      <c r="I36" s="439">
        <v>0</v>
      </c>
      <c r="J36" s="439">
        <v>2</v>
      </c>
      <c r="K36" s="439">
        <v>2</v>
      </c>
      <c r="L36" s="439" t="s">
        <v>749</v>
      </c>
      <c r="M36" s="439" t="s">
        <v>749</v>
      </c>
      <c r="N36" s="440">
        <v>42.591473000000001</v>
      </c>
      <c r="O36" s="441">
        <v>41.950191859999997</v>
      </c>
      <c r="P36" s="438">
        <v>0</v>
      </c>
      <c r="Q36" s="439">
        <v>0</v>
      </c>
      <c r="R36" s="439">
        <v>0</v>
      </c>
      <c r="S36" s="439">
        <v>0</v>
      </c>
      <c r="T36" s="439" t="s">
        <v>749</v>
      </c>
      <c r="U36" s="439" t="s">
        <v>749</v>
      </c>
      <c r="V36" s="439" t="s">
        <v>749</v>
      </c>
      <c r="W36" s="439" t="s">
        <v>749</v>
      </c>
      <c r="X36" s="439" t="s">
        <v>749</v>
      </c>
      <c r="Y36" s="439" t="s">
        <v>749</v>
      </c>
      <c r="Z36" s="439" t="s">
        <v>749</v>
      </c>
      <c r="AA36" s="439" t="s">
        <v>749</v>
      </c>
      <c r="AB36" s="439" t="s">
        <v>749</v>
      </c>
      <c r="AC36" s="439" t="s">
        <v>749</v>
      </c>
      <c r="AD36" s="440">
        <v>0</v>
      </c>
      <c r="AE36" s="441">
        <v>0</v>
      </c>
      <c r="AF36" s="1004">
        <v>42.591473000000001</v>
      </c>
      <c r="AG36" s="441">
        <v>41.950191859999997</v>
      </c>
    </row>
    <row r="37" spans="1:33" s="133" customFormat="1" ht="31.95" customHeight="1" x14ac:dyDescent="0.3">
      <c r="A37" s="429" t="s">
        <v>488</v>
      </c>
      <c r="B37" s="438">
        <v>246.789806</v>
      </c>
      <c r="C37" s="439">
        <v>246.782352</v>
      </c>
      <c r="D37" s="439">
        <v>39.864019999999996</v>
      </c>
      <c r="E37" s="439">
        <v>39.06265982</v>
      </c>
      <c r="F37" s="439">
        <v>3.662588</v>
      </c>
      <c r="G37" s="439">
        <v>3.2501519499999998</v>
      </c>
      <c r="H37" s="439">
        <v>64.538381999999999</v>
      </c>
      <c r="I37" s="439">
        <v>59.741802479999997</v>
      </c>
      <c r="J37" s="439" t="s">
        <v>749</v>
      </c>
      <c r="K37" s="439" t="s">
        <v>749</v>
      </c>
      <c r="L37" s="439">
        <v>139.20574199999999</v>
      </c>
      <c r="M37" s="439">
        <v>139.20574199999999</v>
      </c>
      <c r="N37" s="440">
        <v>494.06053800000001</v>
      </c>
      <c r="O37" s="441">
        <v>488.04270824999998</v>
      </c>
      <c r="P37" s="438" t="s">
        <v>749</v>
      </c>
      <c r="Q37" s="439" t="s">
        <v>749</v>
      </c>
      <c r="R37" s="439" t="s">
        <v>749</v>
      </c>
      <c r="S37" s="439" t="s">
        <v>749</v>
      </c>
      <c r="T37" s="439" t="s">
        <v>749</v>
      </c>
      <c r="U37" s="439" t="s">
        <v>749</v>
      </c>
      <c r="V37" s="439" t="s">
        <v>749</v>
      </c>
      <c r="W37" s="439" t="s">
        <v>749</v>
      </c>
      <c r="X37" s="439">
        <v>1.6772640000000001</v>
      </c>
      <c r="Y37" s="439">
        <v>1.6772640000000001</v>
      </c>
      <c r="Z37" s="439" t="s">
        <v>749</v>
      </c>
      <c r="AA37" s="439" t="s">
        <v>749</v>
      </c>
      <c r="AB37" s="439">
        <v>0</v>
      </c>
      <c r="AC37" s="439">
        <v>0</v>
      </c>
      <c r="AD37" s="440">
        <v>1.6772640000000001</v>
      </c>
      <c r="AE37" s="441">
        <v>1.6772640000000001</v>
      </c>
      <c r="AF37" s="1004">
        <v>495.73780199999999</v>
      </c>
      <c r="AG37" s="441">
        <v>489.71997225000001</v>
      </c>
    </row>
    <row r="38" spans="1:33" s="133" customFormat="1" ht="31.95" customHeight="1" x14ac:dyDescent="0.3">
      <c r="A38" s="429" t="s">
        <v>489</v>
      </c>
      <c r="B38" s="438" t="s">
        <v>749</v>
      </c>
      <c r="C38" s="439" t="s">
        <v>749</v>
      </c>
      <c r="D38" s="439" t="s">
        <v>749</v>
      </c>
      <c r="E38" s="439" t="s">
        <v>749</v>
      </c>
      <c r="F38" s="439" t="s">
        <v>749</v>
      </c>
      <c r="G38" s="439" t="s">
        <v>749</v>
      </c>
      <c r="H38" s="439">
        <v>0</v>
      </c>
      <c r="I38" s="439">
        <v>0</v>
      </c>
      <c r="J38" s="439" t="s">
        <v>749</v>
      </c>
      <c r="K38" s="439" t="s">
        <v>749</v>
      </c>
      <c r="L38" s="439" t="s">
        <v>749</v>
      </c>
      <c r="M38" s="439" t="s">
        <v>749</v>
      </c>
      <c r="N38" s="440">
        <v>0</v>
      </c>
      <c r="O38" s="441">
        <v>0</v>
      </c>
      <c r="P38" s="438" t="s">
        <v>749</v>
      </c>
      <c r="Q38" s="439" t="s">
        <v>749</v>
      </c>
      <c r="R38" s="439" t="s">
        <v>749</v>
      </c>
      <c r="S38" s="439" t="s">
        <v>749</v>
      </c>
      <c r="T38" s="439" t="s">
        <v>749</v>
      </c>
      <c r="U38" s="439" t="s">
        <v>749</v>
      </c>
      <c r="V38" s="439" t="s">
        <v>749</v>
      </c>
      <c r="W38" s="439" t="s">
        <v>749</v>
      </c>
      <c r="X38" s="439" t="s">
        <v>749</v>
      </c>
      <c r="Y38" s="439" t="s">
        <v>749</v>
      </c>
      <c r="Z38" s="439" t="s">
        <v>749</v>
      </c>
      <c r="AA38" s="439" t="s">
        <v>749</v>
      </c>
      <c r="AB38" s="439">
        <v>171.97547700000001</v>
      </c>
      <c r="AC38" s="439">
        <v>23.943052000000002</v>
      </c>
      <c r="AD38" s="440">
        <v>171.97547700000001</v>
      </c>
      <c r="AE38" s="441">
        <v>23.943052000000002</v>
      </c>
      <c r="AF38" s="1004">
        <v>171.97547700000001</v>
      </c>
      <c r="AG38" s="441">
        <v>23.943052000000002</v>
      </c>
    </row>
    <row r="39" spans="1:33" s="133" customFormat="1" ht="31.95" customHeight="1" x14ac:dyDescent="0.3">
      <c r="A39" s="430" t="s">
        <v>490</v>
      </c>
      <c r="B39" s="445" t="s">
        <v>749</v>
      </c>
      <c r="C39" s="446" t="s">
        <v>749</v>
      </c>
      <c r="D39" s="446" t="s">
        <v>749</v>
      </c>
      <c r="E39" s="446" t="s">
        <v>749</v>
      </c>
      <c r="F39" s="446" t="s">
        <v>749</v>
      </c>
      <c r="G39" s="446" t="s">
        <v>749</v>
      </c>
      <c r="H39" s="446" t="s">
        <v>749</v>
      </c>
      <c r="I39" s="446" t="s">
        <v>749</v>
      </c>
      <c r="J39" s="446" t="s">
        <v>749</v>
      </c>
      <c r="K39" s="446" t="s">
        <v>749</v>
      </c>
      <c r="L39" s="446" t="s">
        <v>749</v>
      </c>
      <c r="M39" s="446" t="s">
        <v>749</v>
      </c>
      <c r="N39" s="447" t="s">
        <v>749</v>
      </c>
      <c r="O39" s="448" t="s">
        <v>749</v>
      </c>
      <c r="P39" s="445"/>
      <c r="Q39" s="446"/>
      <c r="R39" s="446"/>
      <c r="S39" s="446"/>
      <c r="T39" s="446"/>
      <c r="U39" s="446"/>
      <c r="V39" s="446"/>
      <c r="W39" s="446"/>
      <c r="X39" s="446"/>
      <c r="Y39" s="446"/>
      <c r="Z39" s="446"/>
      <c r="AA39" s="446"/>
      <c r="AB39" s="446"/>
      <c r="AC39" s="446"/>
      <c r="AD39" s="447"/>
      <c r="AE39" s="448"/>
      <c r="AF39" s="1005"/>
      <c r="AG39" s="448"/>
    </row>
    <row r="40" spans="1:33" s="133" customFormat="1" ht="18.149999999999999" customHeight="1" thickBot="1" x14ac:dyDescent="0.35">
      <c r="A40" s="195" t="s">
        <v>500</v>
      </c>
      <c r="B40" s="196">
        <v>10387.963049</v>
      </c>
      <c r="C40" s="197">
        <v>10356.924062849999</v>
      </c>
      <c r="D40" s="197">
        <v>132917.61771386</v>
      </c>
      <c r="E40" s="197">
        <v>132382.65719716001</v>
      </c>
      <c r="F40" s="197">
        <v>120579.544291</v>
      </c>
      <c r="G40" s="197">
        <v>120475.86200393</v>
      </c>
      <c r="H40" s="197">
        <v>15460.13535289</v>
      </c>
      <c r="I40" s="197">
        <v>15212.091633120001</v>
      </c>
      <c r="J40" s="197">
        <v>7156.3319084900004</v>
      </c>
      <c r="K40" s="197">
        <v>6974.9174507899997</v>
      </c>
      <c r="L40" s="197">
        <v>18946.705098869999</v>
      </c>
      <c r="M40" s="197">
        <v>16920.56933382</v>
      </c>
      <c r="N40" s="197">
        <v>305448.29741410998</v>
      </c>
      <c r="O40" s="198">
        <v>302323.02168166998</v>
      </c>
      <c r="P40" s="196">
        <v>13884.535516</v>
      </c>
      <c r="Q40" s="197">
        <v>13883.237246340001</v>
      </c>
      <c r="R40" s="197">
        <v>6412.1483719999997</v>
      </c>
      <c r="S40" s="197">
        <v>6314.89455481</v>
      </c>
      <c r="T40" s="197">
        <v>0</v>
      </c>
      <c r="U40" s="197">
        <v>0</v>
      </c>
      <c r="V40" s="197">
        <v>105.707852</v>
      </c>
      <c r="W40" s="197">
        <v>103.59256075</v>
      </c>
      <c r="X40" s="197">
        <v>10988.664301000001</v>
      </c>
      <c r="Y40" s="197">
        <v>10874.739834329999</v>
      </c>
      <c r="Z40" s="197">
        <v>568.09379200000001</v>
      </c>
      <c r="AA40" s="197">
        <v>560.41249553</v>
      </c>
      <c r="AB40" s="197">
        <v>3130.95515828</v>
      </c>
      <c r="AC40" s="197">
        <v>2966.5075984499999</v>
      </c>
      <c r="AD40" s="197">
        <v>35090.104991280001</v>
      </c>
      <c r="AE40" s="198">
        <v>34703.38429021</v>
      </c>
      <c r="AF40" s="199">
        <v>340538.40240538999</v>
      </c>
      <c r="AG40" s="198">
        <v>337026.405971881</v>
      </c>
    </row>
    <row r="41" spans="1:33" s="170" customFormat="1" ht="22.5" customHeight="1" x14ac:dyDescent="0.3">
      <c r="A41" s="170" t="s">
        <v>538</v>
      </c>
    </row>
  </sheetData>
  <mergeCells count="21">
    <mergeCell ref="AF3:AG4"/>
    <mergeCell ref="AD4:AE4"/>
    <mergeCell ref="A2:M2"/>
    <mergeCell ref="A1:M1"/>
    <mergeCell ref="B3:O3"/>
    <mergeCell ref="P3:AE3"/>
    <mergeCell ref="R4:S4"/>
    <mergeCell ref="T4:U4"/>
    <mergeCell ref="V4:W4"/>
    <mergeCell ref="X4:Y4"/>
    <mergeCell ref="Z4:AA4"/>
    <mergeCell ref="AB4:AC4"/>
    <mergeCell ref="B4:C4"/>
    <mergeCell ref="D4:E4"/>
    <mergeCell ref="F4:G4"/>
    <mergeCell ref="H4:I4"/>
    <mergeCell ref="J4:K4"/>
    <mergeCell ref="L4:M4"/>
    <mergeCell ref="N4:O4"/>
    <mergeCell ref="P4:Q4"/>
    <mergeCell ref="A3:A5"/>
  </mergeCells>
  <pageMargins left="0.31496062992125984" right="0.11811023622047245" top="0.55118110236220474" bottom="0.55118110236220474" header="0.31496062992125984" footer="0.31496062992125984"/>
  <pageSetup paperSize="9" scale="47" orientation="landscape" horizontalDpi="300" verticalDpi="300" r:id="rId1"/>
  <headerFooter alignWithMargins="0"/>
  <rowBreaks count="1" manualBreakCount="1">
    <brk id="28" max="16383" man="1"/>
  </rowBreaks>
  <colBreaks count="1" manualBreakCount="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
  <sheetViews>
    <sheetView zoomScaleNormal="100" workbookViewId="0">
      <selection sqref="A1:P1"/>
    </sheetView>
  </sheetViews>
  <sheetFormatPr defaultColWidth="9.109375" defaultRowHeight="13.8" x14ac:dyDescent="0.3"/>
  <cols>
    <col min="1" max="1" width="42.5546875" style="130" customWidth="1"/>
    <col min="2" max="2" width="13" style="130" customWidth="1"/>
    <col min="3" max="4" width="12.6640625" style="130" customWidth="1"/>
    <col min="5" max="5" width="13" style="130" customWidth="1"/>
    <col min="6" max="7" width="12.6640625" style="130" customWidth="1"/>
    <col min="8" max="8" width="13" style="130" customWidth="1"/>
    <col min="9" max="10" width="12.6640625" style="130" customWidth="1"/>
    <col min="11" max="11" width="13" style="130" customWidth="1"/>
    <col min="12" max="13" width="12.6640625" style="130" customWidth="1"/>
    <col min="14" max="14" width="13" style="130" customWidth="1"/>
    <col min="15" max="16" width="12.6640625" style="130" customWidth="1"/>
    <col min="17" max="17" width="13" style="130" customWidth="1"/>
    <col min="18" max="19" width="12.6640625" style="130" customWidth="1"/>
    <col min="20" max="22" width="14.6640625" style="130" customWidth="1"/>
    <col min="23" max="23" width="13" style="130" customWidth="1"/>
    <col min="24" max="25" width="12.6640625" style="130" customWidth="1"/>
    <col min="26" max="26" width="13" style="130" customWidth="1"/>
    <col min="27" max="28" width="12.6640625" style="130" customWidth="1"/>
    <col min="29" max="29" width="13" style="130" customWidth="1"/>
    <col min="30" max="31" width="12.6640625" style="130" customWidth="1"/>
    <col min="32" max="32" width="13" style="130" customWidth="1"/>
    <col min="33" max="34" width="12.6640625" style="130" customWidth="1"/>
    <col min="35" max="35" width="13" style="130" customWidth="1"/>
    <col min="36" max="37" width="12.6640625" style="130" customWidth="1"/>
    <col min="38" max="38" width="13" style="130" customWidth="1"/>
    <col min="39" max="40" width="12.6640625" style="130" customWidth="1"/>
    <col min="41" max="41" width="13" style="130" customWidth="1"/>
    <col min="42" max="43" width="12.6640625" style="130" customWidth="1"/>
    <col min="44" max="49" width="14.6640625" style="130" customWidth="1"/>
    <col min="50" max="50" width="4.6640625" style="130" customWidth="1"/>
    <col min="51" max="16384" width="9.109375" style="130"/>
  </cols>
  <sheetData>
    <row r="1" spans="1:49" s="129" customFormat="1" ht="22.5" customHeight="1" x14ac:dyDescent="0.35">
      <c r="A1" s="1102" t="s">
        <v>0</v>
      </c>
      <c r="B1" s="1102"/>
      <c r="C1" s="1102"/>
      <c r="D1" s="1102"/>
      <c r="E1" s="1102"/>
      <c r="F1" s="1102"/>
      <c r="G1" s="1102"/>
      <c r="H1" s="1102"/>
      <c r="I1" s="1102"/>
      <c r="J1" s="1102"/>
      <c r="K1" s="1102"/>
      <c r="L1" s="1102"/>
      <c r="M1" s="1102"/>
      <c r="N1" s="1102"/>
      <c r="O1" s="1102"/>
      <c r="P1" s="1102"/>
      <c r="Q1" s="168"/>
      <c r="R1" s="164"/>
      <c r="S1" s="164"/>
      <c r="T1" s="169"/>
      <c r="U1" s="165"/>
      <c r="V1" s="165"/>
      <c r="W1" s="167"/>
      <c r="X1" s="164"/>
      <c r="Y1" s="164"/>
      <c r="Z1" s="168"/>
      <c r="AA1" s="164"/>
      <c r="AB1" s="164"/>
      <c r="AC1" s="168"/>
      <c r="AD1" s="164"/>
      <c r="AE1" s="164"/>
      <c r="AF1" s="168"/>
      <c r="AG1" s="164"/>
      <c r="AH1" s="164"/>
      <c r="AI1" s="168"/>
      <c r="AJ1" s="164"/>
      <c r="AK1" s="164"/>
      <c r="AL1" s="168"/>
      <c r="AM1" s="164"/>
      <c r="AN1" s="164"/>
      <c r="AO1" s="168"/>
      <c r="AP1" s="164"/>
      <c r="AQ1" s="164"/>
      <c r="AR1" s="169"/>
      <c r="AS1" s="165"/>
      <c r="AT1" s="165"/>
      <c r="AU1" s="165"/>
      <c r="AV1" s="165"/>
      <c r="AW1" s="165"/>
    </row>
    <row r="2" spans="1:49" s="129" customFormat="1" ht="29.25" customHeight="1" thickBot="1" x14ac:dyDescent="0.4">
      <c r="A2" s="1096" t="s">
        <v>732</v>
      </c>
      <c r="B2" s="1096"/>
      <c r="C2" s="1096"/>
      <c r="D2" s="1096"/>
      <c r="E2" s="1096"/>
      <c r="F2" s="1096"/>
      <c r="G2" s="1096"/>
      <c r="H2" s="1096"/>
      <c r="I2" s="1096"/>
      <c r="J2" s="1096"/>
      <c r="K2" s="1096"/>
      <c r="L2" s="1096"/>
      <c r="M2" s="1096"/>
      <c r="N2" s="1096"/>
      <c r="O2" s="1096"/>
      <c r="P2" s="1096"/>
      <c r="Q2" s="163"/>
      <c r="R2" s="164"/>
      <c r="S2" s="164"/>
      <c r="T2" s="165"/>
      <c r="U2" s="165"/>
      <c r="V2" s="165"/>
      <c r="W2" s="163"/>
      <c r="X2" s="164"/>
      <c r="Y2" s="164"/>
      <c r="Z2" s="163"/>
      <c r="AA2" s="164"/>
      <c r="AB2" s="164"/>
      <c r="AC2" s="163"/>
      <c r="AD2" s="164"/>
      <c r="AE2" s="164"/>
      <c r="AF2" s="163"/>
      <c r="AG2" s="164"/>
      <c r="AH2" s="164"/>
      <c r="AI2" s="163"/>
      <c r="AJ2" s="164"/>
      <c r="AK2" s="164"/>
      <c r="AL2" s="163"/>
      <c r="AM2" s="164"/>
      <c r="AN2" s="164"/>
      <c r="AO2" s="163"/>
      <c r="AP2" s="164"/>
      <c r="AQ2" s="164"/>
      <c r="AR2" s="165"/>
      <c r="AS2" s="165"/>
      <c r="AT2" s="165"/>
      <c r="AU2" s="165"/>
      <c r="AV2" s="165"/>
      <c r="AW2" s="165"/>
    </row>
    <row r="3" spans="1:49" s="133" customFormat="1" ht="18.149999999999999" customHeight="1" x14ac:dyDescent="0.3">
      <c r="A3" s="1119" t="s">
        <v>452</v>
      </c>
      <c r="B3" s="1105" t="s">
        <v>535</v>
      </c>
      <c r="C3" s="1110"/>
      <c r="D3" s="1110"/>
      <c r="E3" s="1110"/>
      <c r="F3" s="1110"/>
      <c r="G3" s="1110"/>
      <c r="H3" s="1110"/>
      <c r="I3" s="1110"/>
      <c r="J3" s="1110"/>
      <c r="K3" s="1110"/>
      <c r="L3" s="1110"/>
      <c r="M3" s="1110"/>
      <c r="N3" s="1110"/>
      <c r="O3" s="1110"/>
      <c r="P3" s="1110"/>
      <c r="Q3" s="1110"/>
      <c r="R3" s="1110"/>
      <c r="S3" s="1110"/>
      <c r="T3" s="1110"/>
      <c r="U3" s="1110"/>
      <c r="V3" s="1111"/>
      <c r="W3" s="1105" t="s">
        <v>536</v>
      </c>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0"/>
      <c r="AU3" s="1112" t="s">
        <v>539</v>
      </c>
      <c r="AV3" s="1113"/>
      <c r="AW3" s="1114"/>
    </row>
    <row r="4" spans="1:49" s="133" customFormat="1" ht="35.25" customHeight="1" x14ac:dyDescent="0.3">
      <c r="A4" s="1120"/>
      <c r="B4" s="1104" t="s">
        <v>178</v>
      </c>
      <c r="C4" s="1074"/>
      <c r="D4" s="1074"/>
      <c r="E4" s="1074" t="s">
        <v>179</v>
      </c>
      <c r="F4" s="1074"/>
      <c r="G4" s="1074"/>
      <c r="H4" s="1074" t="s">
        <v>180</v>
      </c>
      <c r="I4" s="1074"/>
      <c r="J4" s="1074"/>
      <c r="K4" s="1074" t="s">
        <v>534</v>
      </c>
      <c r="L4" s="1074"/>
      <c r="M4" s="1074"/>
      <c r="N4" s="1074" t="s">
        <v>181</v>
      </c>
      <c r="O4" s="1074"/>
      <c r="P4" s="1074"/>
      <c r="Q4" s="1074" t="s">
        <v>182</v>
      </c>
      <c r="R4" s="1074"/>
      <c r="S4" s="1074"/>
      <c r="T4" s="1118" t="s">
        <v>183</v>
      </c>
      <c r="U4" s="1118"/>
      <c r="V4" s="1122"/>
      <c r="W4" s="1123" t="s">
        <v>178</v>
      </c>
      <c r="X4" s="1074"/>
      <c r="Y4" s="1074"/>
      <c r="Z4" s="1074" t="s">
        <v>179</v>
      </c>
      <c r="AA4" s="1074"/>
      <c r="AB4" s="1074"/>
      <c r="AC4" s="1074" t="s">
        <v>184</v>
      </c>
      <c r="AD4" s="1074"/>
      <c r="AE4" s="1074"/>
      <c r="AF4" s="1074" t="s">
        <v>534</v>
      </c>
      <c r="AG4" s="1074"/>
      <c r="AH4" s="1074"/>
      <c r="AI4" s="1074" t="s">
        <v>181</v>
      </c>
      <c r="AJ4" s="1074"/>
      <c r="AK4" s="1074"/>
      <c r="AL4" s="1074" t="s">
        <v>182</v>
      </c>
      <c r="AM4" s="1074"/>
      <c r="AN4" s="1074"/>
      <c r="AO4" s="1074" t="s">
        <v>185</v>
      </c>
      <c r="AP4" s="1074"/>
      <c r="AQ4" s="1074"/>
      <c r="AR4" s="1118" t="s">
        <v>186</v>
      </c>
      <c r="AS4" s="1118"/>
      <c r="AT4" s="1118"/>
      <c r="AU4" s="1115"/>
      <c r="AV4" s="1116"/>
      <c r="AW4" s="1117"/>
    </row>
    <row r="5" spans="1:49" s="133" customFormat="1" ht="65.25" customHeight="1" x14ac:dyDescent="0.3">
      <c r="A5" s="1121"/>
      <c r="B5" s="134" t="s">
        <v>528</v>
      </c>
      <c r="C5" s="156" t="s">
        <v>494</v>
      </c>
      <c r="D5" s="166" t="s">
        <v>533</v>
      </c>
      <c r="E5" s="156" t="s">
        <v>528</v>
      </c>
      <c r="F5" s="156" t="s">
        <v>494</v>
      </c>
      <c r="G5" s="166" t="s">
        <v>533</v>
      </c>
      <c r="H5" s="156" t="s">
        <v>528</v>
      </c>
      <c r="I5" s="156" t="s">
        <v>494</v>
      </c>
      <c r="J5" s="166" t="s">
        <v>533</v>
      </c>
      <c r="K5" s="156" t="s">
        <v>528</v>
      </c>
      <c r="L5" s="156" t="s">
        <v>494</v>
      </c>
      <c r="M5" s="166" t="s">
        <v>533</v>
      </c>
      <c r="N5" s="156" t="s">
        <v>528</v>
      </c>
      <c r="O5" s="156" t="s">
        <v>494</v>
      </c>
      <c r="P5" s="166" t="s">
        <v>533</v>
      </c>
      <c r="Q5" s="156" t="s">
        <v>528</v>
      </c>
      <c r="R5" s="156" t="s">
        <v>494</v>
      </c>
      <c r="S5" s="166" t="s">
        <v>533</v>
      </c>
      <c r="T5" s="156" t="s">
        <v>528</v>
      </c>
      <c r="U5" s="156" t="s">
        <v>494</v>
      </c>
      <c r="V5" s="137" t="s">
        <v>533</v>
      </c>
      <c r="W5" s="151" t="s">
        <v>528</v>
      </c>
      <c r="X5" s="156" t="s">
        <v>494</v>
      </c>
      <c r="Y5" s="166" t="s">
        <v>533</v>
      </c>
      <c r="Z5" s="156" t="s">
        <v>528</v>
      </c>
      <c r="AA5" s="156" t="s">
        <v>494</v>
      </c>
      <c r="AB5" s="166" t="s">
        <v>533</v>
      </c>
      <c r="AC5" s="156" t="s">
        <v>528</v>
      </c>
      <c r="AD5" s="156" t="s">
        <v>494</v>
      </c>
      <c r="AE5" s="166" t="s">
        <v>533</v>
      </c>
      <c r="AF5" s="156" t="s">
        <v>528</v>
      </c>
      <c r="AG5" s="156" t="s">
        <v>494</v>
      </c>
      <c r="AH5" s="166" t="s">
        <v>533</v>
      </c>
      <c r="AI5" s="156" t="s">
        <v>528</v>
      </c>
      <c r="AJ5" s="156" t="s">
        <v>494</v>
      </c>
      <c r="AK5" s="166" t="s">
        <v>533</v>
      </c>
      <c r="AL5" s="156" t="s">
        <v>528</v>
      </c>
      <c r="AM5" s="156" t="s">
        <v>494</v>
      </c>
      <c r="AN5" s="166" t="s">
        <v>533</v>
      </c>
      <c r="AO5" s="156" t="s">
        <v>528</v>
      </c>
      <c r="AP5" s="156" t="s">
        <v>494</v>
      </c>
      <c r="AQ5" s="166" t="s">
        <v>533</v>
      </c>
      <c r="AR5" s="156" t="s">
        <v>528</v>
      </c>
      <c r="AS5" s="156" t="s">
        <v>494</v>
      </c>
      <c r="AT5" s="166" t="s">
        <v>533</v>
      </c>
      <c r="AU5" s="134" t="s">
        <v>528</v>
      </c>
      <c r="AV5" s="156" t="s">
        <v>494</v>
      </c>
      <c r="AW5" s="137" t="s">
        <v>533</v>
      </c>
    </row>
    <row r="6" spans="1:49" s="133" customFormat="1" ht="28.8" x14ac:dyDescent="0.3">
      <c r="A6" s="428" t="s">
        <v>460</v>
      </c>
      <c r="B6" s="431">
        <v>2533.1142340000001</v>
      </c>
      <c r="C6" s="432">
        <v>2532.3417254199999</v>
      </c>
      <c r="D6" s="432">
        <v>2531.6743446700002</v>
      </c>
      <c r="E6" s="432" t="s">
        <v>749</v>
      </c>
      <c r="F6" s="432" t="s">
        <v>749</v>
      </c>
      <c r="G6" s="432" t="s">
        <v>749</v>
      </c>
      <c r="H6" s="432">
        <v>1.296576</v>
      </c>
      <c r="I6" s="432">
        <v>1.296576</v>
      </c>
      <c r="J6" s="432">
        <v>1.296576</v>
      </c>
      <c r="K6" s="432">
        <v>25.491078999999999</v>
      </c>
      <c r="L6" s="432">
        <v>24.249607529999999</v>
      </c>
      <c r="M6" s="432">
        <v>24.249607529999999</v>
      </c>
      <c r="N6" s="432" t="s">
        <v>749</v>
      </c>
      <c r="O6" s="432" t="s">
        <v>749</v>
      </c>
      <c r="P6" s="432" t="s">
        <v>749</v>
      </c>
      <c r="Q6" s="432" t="s">
        <v>749</v>
      </c>
      <c r="R6" s="432" t="s">
        <v>749</v>
      </c>
      <c r="S6" s="432" t="s">
        <v>749</v>
      </c>
      <c r="T6" s="433">
        <v>2559.9018890000002</v>
      </c>
      <c r="U6" s="433">
        <v>2557.8879089500001</v>
      </c>
      <c r="V6" s="434">
        <v>2557.2205282</v>
      </c>
      <c r="W6" s="435" t="s">
        <v>749</v>
      </c>
      <c r="X6" s="432" t="s">
        <v>749</v>
      </c>
      <c r="Y6" s="432" t="s">
        <v>749</v>
      </c>
      <c r="Z6" s="432" t="s">
        <v>749</v>
      </c>
      <c r="AA6" s="432" t="s">
        <v>749</v>
      </c>
      <c r="AB6" s="432" t="s">
        <v>749</v>
      </c>
      <c r="AC6" s="432" t="s">
        <v>749</v>
      </c>
      <c r="AD6" s="432" t="s">
        <v>749</v>
      </c>
      <c r="AE6" s="432" t="s">
        <v>749</v>
      </c>
      <c r="AF6" s="432" t="s">
        <v>749</v>
      </c>
      <c r="AG6" s="432" t="s">
        <v>749</v>
      </c>
      <c r="AH6" s="432" t="s">
        <v>749</v>
      </c>
      <c r="AI6" s="432" t="s">
        <v>749</v>
      </c>
      <c r="AJ6" s="432" t="s">
        <v>749</v>
      </c>
      <c r="AK6" s="432" t="s">
        <v>749</v>
      </c>
      <c r="AL6" s="432" t="s">
        <v>749</v>
      </c>
      <c r="AM6" s="432" t="s">
        <v>749</v>
      </c>
      <c r="AN6" s="432" t="s">
        <v>749</v>
      </c>
      <c r="AO6" s="432">
        <v>4.5075440000000002</v>
      </c>
      <c r="AP6" s="432">
        <v>4.5075440000000002</v>
      </c>
      <c r="AQ6" s="432">
        <v>4.5075440000000002</v>
      </c>
      <c r="AR6" s="433">
        <v>4.5075440000000002</v>
      </c>
      <c r="AS6" s="433">
        <v>4.5075440000000002</v>
      </c>
      <c r="AT6" s="436">
        <v>4.5075440000000002</v>
      </c>
      <c r="AU6" s="437">
        <v>2564.4094329999998</v>
      </c>
      <c r="AV6" s="433">
        <v>2562.3954529500002</v>
      </c>
      <c r="AW6" s="434">
        <v>2561.7280722</v>
      </c>
    </row>
    <row r="7" spans="1:49" s="133" customFormat="1" ht="43.2" x14ac:dyDescent="0.3">
      <c r="A7" s="429" t="s">
        <v>461</v>
      </c>
      <c r="B7" s="438">
        <v>5.1598189999999997</v>
      </c>
      <c r="C7" s="439">
        <v>5.1598189999999997</v>
      </c>
      <c r="D7" s="439">
        <v>5.1598189999999997</v>
      </c>
      <c r="E7" s="439" t="s">
        <v>749</v>
      </c>
      <c r="F7" s="439" t="s">
        <v>749</v>
      </c>
      <c r="G7" s="439" t="s">
        <v>749</v>
      </c>
      <c r="H7" s="439" t="s">
        <v>749</v>
      </c>
      <c r="I7" s="439" t="s">
        <v>749</v>
      </c>
      <c r="J7" s="439" t="s">
        <v>749</v>
      </c>
      <c r="K7" s="439" t="s">
        <v>749</v>
      </c>
      <c r="L7" s="439" t="s">
        <v>749</v>
      </c>
      <c r="M7" s="439" t="s">
        <v>749</v>
      </c>
      <c r="N7" s="439" t="s">
        <v>749</v>
      </c>
      <c r="O7" s="439" t="s">
        <v>749</v>
      </c>
      <c r="P7" s="439" t="s">
        <v>749</v>
      </c>
      <c r="Q7" s="439" t="s">
        <v>749</v>
      </c>
      <c r="R7" s="439" t="s">
        <v>749</v>
      </c>
      <c r="S7" s="439" t="s">
        <v>749</v>
      </c>
      <c r="T7" s="440">
        <v>5.1598189999999997</v>
      </c>
      <c r="U7" s="440">
        <v>5.1598189999999997</v>
      </c>
      <c r="V7" s="441">
        <v>5.1598189999999997</v>
      </c>
      <c r="W7" s="442" t="s">
        <v>749</v>
      </c>
      <c r="X7" s="439" t="s">
        <v>749</v>
      </c>
      <c r="Y7" s="439" t="s">
        <v>749</v>
      </c>
      <c r="Z7" s="439" t="s">
        <v>749</v>
      </c>
      <c r="AA7" s="439" t="s">
        <v>749</v>
      </c>
      <c r="AB7" s="439" t="s">
        <v>749</v>
      </c>
      <c r="AC7" s="439" t="s">
        <v>749</v>
      </c>
      <c r="AD7" s="439" t="s">
        <v>749</v>
      </c>
      <c r="AE7" s="439" t="s">
        <v>749</v>
      </c>
      <c r="AF7" s="439" t="s">
        <v>749</v>
      </c>
      <c r="AG7" s="439" t="s">
        <v>749</v>
      </c>
      <c r="AH7" s="439" t="s">
        <v>749</v>
      </c>
      <c r="AI7" s="439" t="s">
        <v>749</v>
      </c>
      <c r="AJ7" s="439" t="s">
        <v>749</v>
      </c>
      <c r="AK7" s="439" t="s">
        <v>749</v>
      </c>
      <c r="AL7" s="439" t="s">
        <v>749</v>
      </c>
      <c r="AM7" s="439" t="s">
        <v>749</v>
      </c>
      <c r="AN7" s="439" t="s">
        <v>749</v>
      </c>
      <c r="AO7" s="439" t="s">
        <v>749</v>
      </c>
      <c r="AP7" s="439" t="s">
        <v>749</v>
      </c>
      <c r="AQ7" s="439" t="s">
        <v>749</v>
      </c>
      <c r="AR7" s="440" t="s">
        <v>749</v>
      </c>
      <c r="AS7" s="440" t="s">
        <v>749</v>
      </c>
      <c r="AT7" s="443" t="s">
        <v>749</v>
      </c>
      <c r="AU7" s="444">
        <v>5.1598189999999997</v>
      </c>
      <c r="AV7" s="440">
        <v>5.1598189999999997</v>
      </c>
      <c r="AW7" s="441">
        <v>5.1598189999999997</v>
      </c>
    </row>
    <row r="8" spans="1:49" s="133" customFormat="1" ht="15.6" x14ac:dyDescent="0.3">
      <c r="A8" s="429" t="s">
        <v>462</v>
      </c>
      <c r="B8" s="438" t="s">
        <v>749</v>
      </c>
      <c r="C8" s="439" t="s">
        <v>749</v>
      </c>
      <c r="D8" s="439" t="s">
        <v>749</v>
      </c>
      <c r="E8" s="439">
        <v>120623.08822373</v>
      </c>
      <c r="F8" s="439">
        <v>115879.88821238</v>
      </c>
      <c r="G8" s="439">
        <v>101807.51338013999</v>
      </c>
      <c r="H8" s="439" t="s">
        <v>749</v>
      </c>
      <c r="I8" s="439" t="s">
        <v>749</v>
      </c>
      <c r="J8" s="439" t="s">
        <v>749</v>
      </c>
      <c r="K8" s="457">
        <v>2.1245E-2</v>
      </c>
      <c r="L8" s="457">
        <v>2.12444E-2</v>
      </c>
      <c r="M8" s="457">
        <v>1.895E-3</v>
      </c>
      <c r="N8" s="439">
        <v>0.16086600000000001</v>
      </c>
      <c r="O8" s="439">
        <v>0</v>
      </c>
      <c r="P8" s="439">
        <v>0</v>
      </c>
      <c r="Q8" s="439" t="s">
        <v>749</v>
      </c>
      <c r="R8" s="439" t="s">
        <v>749</v>
      </c>
      <c r="S8" s="439" t="s">
        <v>749</v>
      </c>
      <c r="T8" s="440">
        <v>120623.27033473</v>
      </c>
      <c r="U8" s="440">
        <v>115879.90945678001</v>
      </c>
      <c r="V8" s="441">
        <v>101807.51527514</v>
      </c>
      <c r="W8" s="442" t="s">
        <v>749</v>
      </c>
      <c r="X8" s="439" t="s">
        <v>749</v>
      </c>
      <c r="Y8" s="439" t="s">
        <v>749</v>
      </c>
      <c r="Z8" s="439">
        <v>1248.3472545899999</v>
      </c>
      <c r="AA8" s="439">
        <v>879.59848215</v>
      </c>
      <c r="AB8" s="439">
        <v>837.72226193999995</v>
      </c>
      <c r="AC8" s="439" t="s">
        <v>749</v>
      </c>
      <c r="AD8" s="439" t="s">
        <v>749</v>
      </c>
      <c r="AE8" s="439" t="s">
        <v>749</v>
      </c>
      <c r="AF8" s="439" t="s">
        <v>749</v>
      </c>
      <c r="AG8" s="439" t="s">
        <v>749</v>
      </c>
      <c r="AH8" s="439" t="s">
        <v>749</v>
      </c>
      <c r="AI8" s="439" t="s">
        <v>749</v>
      </c>
      <c r="AJ8" s="439" t="s">
        <v>749</v>
      </c>
      <c r="AK8" s="439" t="s">
        <v>749</v>
      </c>
      <c r="AL8" s="439" t="s">
        <v>749</v>
      </c>
      <c r="AM8" s="439" t="s">
        <v>749</v>
      </c>
      <c r="AN8" s="439" t="s">
        <v>749</v>
      </c>
      <c r="AO8" s="439">
        <v>0</v>
      </c>
      <c r="AP8" s="439">
        <v>0</v>
      </c>
      <c r="AQ8" s="439">
        <v>0</v>
      </c>
      <c r="AR8" s="440">
        <v>1248.3472545899999</v>
      </c>
      <c r="AS8" s="440">
        <v>879.59848215</v>
      </c>
      <c r="AT8" s="443">
        <v>837.72226193999995</v>
      </c>
      <c r="AU8" s="444">
        <v>121871.61758932</v>
      </c>
      <c r="AV8" s="440">
        <v>116759.50793892999</v>
      </c>
      <c r="AW8" s="441">
        <v>102645.23753708</v>
      </c>
    </row>
    <row r="9" spans="1:49" s="133" customFormat="1" ht="26.1" customHeight="1" x14ac:dyDescent="0.3">
      <c r="A9" s="429" t="s">
        <v>463</v>
      </c>
      <c r="B9" s="438">
        <v>596.33405800000003</v>
      </c>
      <c r="C9" s="439">
        <v>528.84736810000004</v>
      </c>
      <c r="D9" s="439">
        <v>528.84736810000004</v>
      </c>
      <c r="E9" s="439" t="s">
        <v>749</v>
      </c>
      <c r="F9" s="439" t="s">
        <v>749</v>
      </c>
      <c r="G9" s="439" t="s">
        <v>749</v>
      </c>
      <c r="H9" s="439" t="s">
        <v>749</v>
      </c>
      <c r="I9" s="439" t="s">
        <v>749</v>
      </c>
      <c r="J9" s="439" t="s">
        <v>749</v>
      </c>
      <c r="K9" s="439">
        <v>34.370978600000001</v>
      </c>
      <c r="L9" s="439">
        <v>29.917405779999999</v>
      </c>
      <c r="M9" s="439">
        <v>24.516270980000002</v>
      </c>
      <c r="N9" s="439" t="s">
        <v>749</v>
      </c>
      <c r="O9" s="439" t="s">
        <v>749</v>
      </c>
      <c r="P9" s="439" t="s">
        <v>749</v>
      </c>
      <c r="Q9" s="439">
        <v>18684.49115518</v>
      </c>
      <c r="R9" s="439">
        <v>16626.092466009999</v>
      </c>
      <c r="S9" s="439">
        <v>16597.573946469998</v>
      </c>
      <c r="T9" s="440">
        <v>19315.19619178</v>
      </c>
      <c r="U9" s="440">
        <v>17184.85723989</v>
      </c>
      <c r="V9" s="441">
        <v>17150.93758555</v>
      </c>
      <c r="W9" s="442">
        <v>4750</v>
      </c>
      <c r="X9" s="439">
        <v>4750</v>
      </c>
      <c r="Y9" s="439">
        <v>4750</v>
      </c>
      <c r="Z9" s="439">
        <v>0</v>
      </c>
      <c r="AA9" s="439">
        <v>0</v>
      </c>
      <c r="AB9" s="439">
        <v>0</v>
      </c>
      <c r="AC9" s="439" t="s">
        <v>749</v>
      </c>
      <c r="AD9" s="439" t="s">
        <v>749</v>
      </c>
      <c r="AE9" s="439" t="s">
        <v>749</v>
      </c>
      <c r="AF9" s="439" t="s">
        <v>749</v>
      </c>
      <c r="AG9" s="439" t="s">
        <v>749</v>
      </c>
      <c r="AH9" s="439" t="s">
        <v>749</v>
      </c>
      <c r="AI9" s="439">
        <v>0.24435200000000001</v>
      </c>
      <c r="AJ9" s="439">
        <v>0.24435192999999999</v>
      </c>
      <c r="AK9" s="439">
        <v>0.24435192999999999</v>
      </c>
      <c r="AL9" s="439">
        <v>58.274999999999999</v>
      </c>
      <c r="AM9" s="439">
        <v>58.274999999999999</v>
      </c>
      <c r="AN9" s="439">
        <v>58.274999999999999</v>
      </c>
      <c r="AO9" s="439" t="s">
        <v>749</v>
      </c>
      <c r="AP9" s="439" t="s">
        <v>749</v>
      </c>
      <c r="AQ9" s="439" t="s">
        <v>749</v>
      </c>
      <c r="AR9" s="440">
        <v>4808.5193520000003</v>
      </c>
      <c r="AS9" s="440">
        <v>4808.5193519300001</v>
      </c>
      <c r="AT9" s="443">
        <v>4808.5193519300001</v>
      </c>
      <c r="AU9" s="444">
        <v>24123.715543779999</v>
      </c>
      <c r="AV9" s="440">
        <v>21993.376591820001</v>
      </c>
      <c r="AW9" s="441">
        <v>21959.456937480001</v>
      </c>
    </row>
    <row r="10" spans="1:49" s="133" customFormat="1" ht="26.1" customHeight="1" x14ac:dyDescent="0.3">
      <c r="A10" s="429" t="s">
        <v>464</v>
      </c>
      <c r="B10" s="438">
        <v>1.33335</v>
      </c>
      <c r="C10" s="439">
        <v>0.67597909</v>
      </c>
      <c r="D10" s="439">
        <v>0.67597909</v>
      </c>
      <c r="E10" s="439">
        <v>0.58055151000000005</v>
      </c>
      <c r="F10" s="439">
        <v>0.58026761000000004</v>
      </c>
      <c r="G10" s="439">
        <v>0.58026761000000004</v>
      </c>
      <c r="H10" s="439">
        <v>15.835276</v>
      </c>
      <c r="I10" s="439">
        <v>15.835276</v>
      </c>
      <c r="J10" s="439">
        <v>15.835276</v>
      </c>
      <c r="K10" s="439">
        <v>1.421986</v>
      </c>
      <c r="L10" s="439">
        <v>1.4219740000000001</v>
      </c>
      <c r="M10" s="439">
        <v>1.4219740000000001</v>
      </c>
      <c r="N10" s="439" t="s">
        <v>749</v>
      </c>
      <c r="O10" s="439" t="s">
        <v>749</v>
      </c>
      <c r="P10" s="439" t="s">
        <v>749</v>
      </c>
      <c r="Q10" s="439">
        <v>8.1893999999999995E-2</v>
      </c>
      <c r="R10" s="439">
        <v>8.1893999999999995E-2</v>
      </c>
      <c r="S10" s="439">
        <v>8.1893999999999995E-2</v>
      </c>
      <c r="T10" s="440">
        <v>19.253057510000001</v>
      </c>
      <c r="U10" s="440">
        <v>18.595390699999999</v>
      </c>
      <c r="V10" s="441">
        <v>18.595390699999999</v>
      </c>
      <c r="W10" s="442" t="s">
        <v>749</v>
      </c>
      <c r="X10" s="439" t="s">
        <v>749</v>
      </c>
      <c r="Y10" s="439" t="s">
        <v>749</v>
      </c>
      <c r="Z10" s="439" t="s">
        <v>749</v>
      </c>
      <c r="AA10" s="439" t="s">
        <v>749</v>
      </c>
      <c r="AB10" s="439" t="s">
        <v>749</v>
      </c>
      <c r="AC10" s="439" t="s">
        <v>749</v>
      </c>
      <c r="AD10" s="439" t="s">
        <v>749</v>
      </c>
      <c r="AE10" s="439" t="s">
        <v>749</v>
      </c>
      <c r="AF10" s="439">
        <v>1.4617E-2</v>
      </c>
      <c r="AG10" s="439">
        <v>1.461632E-2</v>
      </c>
      <c r="AH10" s="439">
        <v>1.461632E-2</v>
      </c>
      <c r="AI10" s="439" t="s">
        <v>749</v>
      </c>
      <c r="AJ10" s="439" t="s">
        <v>749</v>
      </c>
      <c r="AK10" s="439" t="s">
        <v>749</v>
      </c>
      <c r="AL10" s="439">
        <v>59.377901000000001</v>
      </c>
      <c r="AM10" s="439">
        <v>59.377900500000003</v>
      </c>
      <c r="AN10" s="439">
        <v>46.090502399999998</v>
      </c>
      <c r="AO10" s="439">
        <v>0</v>
      </c>
      <c r="AP10" s="439">
        <v>0</v>
      </c>
      <c r="AQ10" s="439">
        <v>0</v>
      </c>
      <c r="AR10" s="440">
        <v>59.392518000000003</v>
      </c>
      <c r="AS10" s="440">
        <v>59.392516819999997</v>
      </c>
      <c r="AT10" s="443">
        <v>46.10511872</v>
      </c>
      <c r="AU10" s="444">
        <v>78.64557551</v>
      </c>
      <c r="AV10" s="440">
        <v>77.987907519999993</v>
      </c>
      <c r="AW10" s="441">
        <v>64.700509420000003</v>
      </c>
    </row>
    <row r="11" spans="1:49" s="133" customFormat="1" ht="26.1" customHeight="1" x14ac:dyDescent="0.3">
      <c r="A11" s="429" t="s">
        <v>465</v>
      </c>
      <c r="B11" s="438">
        <v>257.21838700000001</v>
      </c>
      <c r="C11" s="439">
        <v>248.95228581999999</v>
      </c>
      <c r="D11" s="439">
        <v>199.93276182</v>
      </c>
      <c r="E11" s="439">
        <v>68.528002000000001</v>
      </c>
      <c r="F11" s="439">
        <v>29.539301330000001</v>
      </c>
      <c r="G11" s="439">
        <v>29.539301330000001</v>
      </c>
      <c r="H11" s="439">
        <v>9.4116199999999992</v>
      </c>
      <c r="I11" s="439">
        <v>9.4116199999999992</v>
      </c>
      <c r="J11" s="439">
        <v>9.4116199999999992</v>
      </c>
      <c r="K11" s="439">
        <v>224.841013</v>
      </c>
      <c r="L11" s="439">
        <v>210.55097326000001</v>
      </c>
      <c r="M11" s="439">
        <v>202.58214760000001</v>
      </c>
      <c r="N11" s="439" t="s">
        <v>749</v>
      </c>
      <c r="O11" s="439" t="s">
        <v>749</v>
      </c>
      <c r="P11" s="439" t="s">
        <v>749</v>
      </c>
      <c r="Q11" s="439" t="s">
        <v>749</v>
      </c>
      <c r="R11" s="439" t="s">
        <v>749</v>
      </c>
      <c r="S11" s="439" t="s">
        <v>749</v>
      </c>
      <c r="T11" s="440">
        <v>559.99902199999997</v>
      </c>
      <c r="U11" s="440">
        <v>498.45418040999999</v>
      </c>
      <c r="V11" s="441">
        <v>441.46583075000001</v>
      </c>
      <c r="W11" s="442" t="s">
        <v>749</v>
      </c>
      <c r="X11" s="439" t="s">
        <v>749</v>
      </c>
      <c r="Y11" s="439" t="s">
        <v>749</v>
      </c>
      <c r="Z11" s="439" t="s">
        <v>749</v>
      </c>
      <c r="AA11" s="439" t="s">
        <v>749</v>
      </c>
      <c r="AB11" s="439" t="s">
        <v>749</v>
      </c>
      <c r="AC11" s="439" t="s">
        <v>749</v>
      </c>
      <c r="AD11" s="439" t="s">
        <v>749</v>
      </c>
      <c r="AE11" s="439" t="s">
        <v>749</v>
      </c>
      <c r="AF11" s="439" t="s">
        <v>749</v>
      </c>
      <c r="AG11" s="439" t="s">
        <v>749</v>
      </c>
      <c r="AH11" s="439" t="s">
        <v>749</v>
      </c>
      <c r="AI11" s="439" t="s">
        <v>749</v>
      </c>
      <c r="AJ11" s="439" t="s">
        <v>749</v>
      </c>
      <c r="AK11" s="439" t="s">
        <v>749</v>
      </c>
      <c r="AL11" s="439">
        <v>0</v>
      </c>
      <c r="AM11" s="439">
        <v>0</v>
      </c>
      <c r="AN11" s="439">
        <v>0</v>
      </c>
      <c r="AO11" s="439">
        <v>0</v>
      </c>
      <c r="AP11" s="439">
        <v>0</v>
      </c>
      <c r="AQ11" s="439">
        <v>0</v>
      </c>
      <c r="AR11" s="440">
        <v>0</v>
      </c>
      <c r="AS11" s="440">
        <v>0</v>
      </c>
      <c r="AT11" s="443">
        <v>0</v>
      </c>
      <c r="AU11" s="444">
        <v>559.99902199999997</v>
      </c>
      <c r="AV11" s="440">
        <v>498.45418040999999</v>
      </c>
      <c r="AW11" s="441">
        <v>441.46583075000001</v>
      </c>
    </row>
    <row r="12" spans="1:49" s="133" customFormat="1" ht="26.1" customHeight="1" x14ac:dyDescent="0.3">
      <c r="A12" s="429" t="s">
        <v>466</v>
      </c>
      <c r="B12" s="438">
        <v>0.46509043</v>
      </c>
      <c r="C12" s="439">
        <v>0.13798031999999999</v>
      </c>
      <c r="D12" s="439">
        <v>0.13798031999999999</v>
      </c>
      <c r="E12" s="439">
        <v>0</v>
      </c>
      <c r="F12" s="439">
        <v>0</v>
      </c>
      <c r="G12" s="439">
        <v>0</v>
      </c>
      <c r="H12" s="439" t="s">
        <v>749</v>
      </c>
      <c r="I12" s="439" t="s">
        <v>749</v>
      </c>
      <c r="J12" s="439" t="s">
        <v>749</v>
      </c>
      <c r="K12" s="439">
        <v>89.162808999999996</v>
      </c>
      <c r="L12" s="439">
        <v>87.059213220000004</v>
      </c>
      <c r="M12" s="439">
        <v>86.614684120000007</v>
      </c>
      <c r="N12" s="439" t="s">
        <v>749</v>
      </c>
      <c r="O12" s="439" t="s">
        <v>749</v>
      </c>
      <c r="P12" s="439" t="s">
        <v>749</v>
      </c>
      <c r="Q12" s="439">
        <v>2.7010000000000001</v>
      </c>
      <c r="R12" s="439">
        <v>2.6908715499999998</v>
      </c>
      <c r="S12" s="439">
        <v>2.6908715499999998</v>
      </c>
      <c r="T12" s="440">
        <v>92.328899430000007</v>
      </c>
      <c r="U12" s="440">
        <v>89.888065089999998</v>
      </c>
      <c r="V12" s="441">
        <v>89.443535990000001</v>
      </c>
      <c r="W12" s="442">
        <v>2.3367499999999999</v>
      </c>
      <c r="X12" s="439">
        <v>2.3367499999999999</v>
      </c>
      <c r="Y12" s="439">
        <v>2.3367499999999999</v>
      </c>
      <c r="Z12" s="439">
        <v>7</v>
      </c>
      <c r="AA12" s="439">
        <v>0</v>
      </c>
      <c r="AB12" s="439">
        <v>0</v>
      </c>
      <c r="AC12" s="439" t="s">
        <v>749</v>
      </c>
      <c r="AD12" s="439" t="s">
        <v>749</v>
      </c>
      <c r="AE12" s="439" t="s">
        <v>749</v>
      </c>
      <c r="AF12" s="439" t="s">
        <v>749</v>
      </c>
      <c r="AG12" s="439" t="s">
        <v>749</v>
      </c>
      <c r="AH12" s="439" t="s">
        <v>749</v>
      </c>
      <c r="AI12" s="439">
        <v>1.9147999999999998E-2</v>
      </c>
      <c r="AJ12" s="439">
        <v>1.172046E-2</v>
      </c>
      <c r="AK12" s="439">
        <v>1.172046E-2</v>
      </c>
      <c r="AL12" s="439" t="s">
        <v>749</v>
      </c>
      <c r="AM12" s="439" t="s">
        <v>749</v>
      </c>
      <c r="AN12" s="439" t="s">
        <v>749</v>
      </c>
      <c r="AO12" s="439">
        <v>0</v>
      </c>
      <c r="AP12" s="439">
        <v>0</v>
      </c>
      <c r="AQ12" s="439">
        <v>0</v>
      </c>
      <c r="AR12" s="440">
        <v>9.3558979999999998</v>
      </c>
      <c r="AS12" s="440">
        <v>2.3484704600000001</v>
      </c>
      <c r="AT12" s="443">
        <v>2.3484704600000001</v>
      </c>
      <c r="AU12" s="444">
        <v>101.68479743</v>
      </c>
      <c r="AV12" s="440">
        <v>92.236535549999999</v>
      </c>
      <c r="AW12" s="441">
        <v>91.792006450000002</v>
      </c>
    </row>
    <row r="13" spans="1:49" s="133" customFormat="1" ht="26.1" customHeight="1" x14ac:dyDescent="0.3">
      <c r="A13" s="429" t="s">
        <v>467</v>
      </c>
      <c r="B13" s="438">
        <v>99.888565999999997</v>
      </c>
      <c r="C13" s="439">
        <v>99.888565999999997</v>
      </c>
      <c r="D13" s="439">
        <v>88.748565999999997</v>
      </c>
      <c r="E13" s="439">
        <v>0.3</v>
      </c>
      <c r="F13" s="439">
        <v>0.3</v>
      </c>
      <c r="G13" s="439">
        <v>0.3</v>
      </c>
      <c r="H13" s="439" t="s">
        <v>749</v>
      </c>
      <c r="I13" s="439" t="s">
        <v>749</v>
      </c>
      <c r="J13" s="439" t="s">
        <v>749</v>
      </c>
      <c r="K13" s="439">
        <v>19.181453999999999</v>
      </c>
      <c r="L13" s="439">
        <v>17.276177650000001</v>
      </c>
      <c r="M13" s="439">
        <v>16.440685309999999</v>
      </c>
      <c r="N13" s="439" t="s">
        <v>749</v>
      </c>
      <c r="O13" s="439" t="s">
        <v>749</v>
      </c>
      <c r="P13" s="439" t="s">
        <v>749</v>
      </c>
      <c r="Q13" s="439">
        <v>6.7499999999999999E-3</v>
      </c>
      <c r="R13" s="439">
        <v>3.5000000000000001E-3</v>
      </c>
      <c r="S13" s="439">
        <v>3.5000000000000001E-3</v>
      </c>
      <c r="T13" s="440">
        <v>119.37676999999999</v>
      </c>
      <c r="U13" s="440">
        <v>117.46824365000001</v>
      </c>
      <c r="V13" s="441">
        <v>105.49275131</v>
      </c>
      <c r="W13" s="442">
        <v>33.119566550000002</v>
      </c>
      <c r="X13" s="439">
        <v>3.11956655</v>
      </c>
      <c r="Y13" s="439">
        <v>0</v>
      </c>
      <c r="Z13" s="439">
        <v>2788.0804334499999</v>
      </c>
      <c r="AA13" s="439">
        <v>1483.11930689</v>
      </c>
      <c r="AB13" s="439">
        <v>616.47463375999996</v>
      </c>
      <c r="AC13" s="439" t="s">
        <v>749</v>
      </c>
      <c r="AD13" s="439" t="s">
        <v>749</v>
      </c>
      <c r="AE13" s="439" t="s">
        <v>749</v>
      </c>
      <c r="AF13" s="439" t="s">
        <v>749</v>
      </c>
      <c r="AG13" s="439" t="s">
        <v>749</v>
      </c>
      <c r="AH13" s="439" t="s">
        <v>749</v>
      </c>
      <c r="AI13" s="439">
        <v>130.85205400000001</v>
      </c>
      <c r="AJ13" s="439">
        <v>130.85205400000001</v>
      </c>
      <c r="AK13" s="439">
        <v>130.85205400000001</v>
      </c>
      <c r="AL13" s="439" t="s">
        <v>749</v>
      </c>
      <c r="AM13" s="439" t="s">
        <v>749</v>
      </c>
      <c r="AN13" s="439" t="s">
        <v>749</v>
      </c>
      <c r="AO13" s="439">
        <v>1040.7060309999999</v>
      </c>
      <c r="AP13" s="439">
        <v>841.40796135000005</v>
      </c>
      <c r="AQ13" s="439">
        <v>792.40796135000005</v>
      </c>
      <c r="AR13" s="440">
        <v>3992.7580849999999</v>
      </c>
      <c r="AS13" s="440">
        <v>2458.4988887899999</v>
      </c>
      <c r="AT13" s="443">
        <v>1539.73464911</v>
      </c>
      <c r="AU13" s="444">
        <v>4112.1348550000002</v>
      </c>
      <c r="AV13" s="440">
        <v>2575.9671324400001</v>
      </c>
      <c r="AW13" s="441">
        <v>1645.2274004200001</v>
      </c>
    </row>
    <row r="14" spans="1:49" s="133" customFormat="1" ht="26.1" customHeight="1" x14ac:dyDescent="0.3">
      <c r="A14" s="429" t="s">
        <v>468</v>
      </c>
      <c r="B14" s="438">
        <v>268.94931501999997</v>
      </c>
      <c r="C14" s="439">
        <v>266.27501360000002</v>
      </c>
      <c r="D14" s="439">
        <v>265.45504013999999</v>
      </c>
      <c r="E14" s="439">
        <v>4</v>
      </c>
      <c r="F14" s="439">
        <v>0</v>
      </c>
      <c r="G14" s="439">
        <v>0</v>
      </c>
      <c r="H14" s="439">
        <v>29.359807</v>
      </c>
      <c r="I14" s="439">
        <v>29.234671290000001</v>
      </c>
      <c r="J14" s="439">
        <v>2.4967769999999998</v>
      </c>
      <c r="K14" s="439">
        <v>3.6695709999999999</v>
      </c>
      <c r="L14" s="439">
        <v>2.0035425199999999</v>
      </c>
      <c r="M14" s="439">
        <v>0.119394</v>
      </c>
      <c r="N14" s="439">
        <v>208.29328906999999</v>
      </c>
      <c r="O14" s="439">
        <v>151.52644176999999</v>
      </c>
      <c r="P14" s="439">
        <v>92.287589580000002</v>
      </c>
      <c r="Q14" s="439">
        <v>0.43757699999999999</v>
      </c>
      <c r="R14" s="439">
        <v>0.37798059000000001</v>
      </c>
      <c r="S14" s="439">
        <v>0.37798059000000001</v>
      </c>
      <c r="T14" s="440">
        <v>514.70955908999997</v>
      </c>
      <c r="U14" s="440">
        <v>449.41764977000003</v>
      </c>
      <c r="V14" s="441">
        <v>360.73678131000003</v>
      </c>
      <c r="W14" s="442">
        <v>43.628587459999999</v>
      </c>
      <c r="X14" s="439">
        <v>27.807097240000001</v>
      </c>
      <c r="Y14" s="439">
        <v>18.751141570000001</v>
      </c>
      <c r="Z14" s="439">
        <v>100.870518</v>
      </c>
      <c r="AA14" s="439">
        <v>29.24359055</v>
      </c>
      <c r="AB14" s="439">
        <v>22.30920025</v>
      </c>
      <c r="AC14" s="439" t="s">
        <v>749</v>
      </c>
      <c r="AD14" s="439" t="s">
        <v>749</v>
      </c>
      <c r="AE14" s="439" t="s">
        <v>749</v>
      </c>
      <c r="AF14" s="439" t="s">
        <v>749</v>
      </c>
      <c r="AG14" s="439" t="s">
        <v>749</v>
      </c>
      <c r="AH14" s="439" t="s">
        <v>749</v>
      </c>
      <c r="AI14" s="439">
        <v>206.26670879</v>
      </c>
      <c r="AJ14" s="439">
        <v>151.84222901999999</v>
      </c>
      <c r="AK14" s="439">
        <v>73.496039510000003</v>
      </c>
      <c r="AL14" s="439" t="s">
        <v>749</v>
      </c>
      <c r="AM14" s="439" t="s">
        <v>749</v>
      </c>
      <c r="AN14" s="439" t="s">
        <v>749</v>
      </c>
      <c r="AO14" s="439">
        <v>2.87240487</v>
      </c>
      <c r="AP14" s="439">
        <v>2.8723948699999999</v>
      </c>
      <c r="AQ14" s="439">
        <v>7.5532799999999999E-3</v>
      </c>
      <c r="AR14" s="440">
        <v>353.63821911999997</v>
      </c>
      <c r="AS14" s="440">
        <v>211.76531168</v>
      </c>
      <c r="AT14" s="443">
        <v>114.56393461</v>
      </c>
      <c r="AU14" s="444">
        <v>868.34777821</v>
      </c>
      <c r="AV14" s="440">
        <v>661.18296144999999</v>
      </c>
      <c r="AW14" s="441">
        <v>475.30071592000002</v>
      </c>
    </row>
    <row r="15" spans="1:49" s="133" customFormat="1" ht="15.6" x14ac:dyDescent="0.3">
      <c r="A15" s="429" t="s">
        <v>469</v>
      </c>
      <c r="B15" s="438">
        <v>15.739732999999999</v>
      </c>
      <c r="C15" s="439">
        <v>15.35443661</v>
      </c>
      <c r="D15" s="439">
        <v>15.274130380000001</v>
      </c>
      <c r="E15" s="439">
        <v>0.04</v>
      </c>
      <c r="F15" s="439">
        <v>0</v>
      </c>
      <c r="G15" s="439">
        <v>0</v>
      </c>
      <c r="H15" s="439" t="s">
        <v>749</v>
      </c>
      <c r="I15" s="439" t="s">
        <v>749</v>
      </c>
      <c r="J15" s="439" t="s">
        <v>749</v>
      </c>
      <c r="K15" s="439">
        <v>70.656999999999996</v>
      </c>
      <c r="L15" s="439">
        <v>67.599982620000006</v>
      </c>
      <c r="M15" s="439">
        <v>0</v>
      </c>
      <c r="N15" s="439">
        <v>325</v>
      </c>
      <c r="O15" s="439">
        <v>216.6226498</v>
      </c>
      <c r="P15" s="439">
        <v>0</v>
      </c>
      <c r="Q15" s="439">
        <v>5.1986999999999998E-2</v>
      </c>
      <c r="R15" s="439">
        <v>5.1780979999999997E-2</v>
      </c>
      <c r="S15" s="439">
        <v>5.1780979999999997E-2</v>
      </c>
      <c r="T15" s="440">
        <v>411.48872</v>
      </c>
      <c r="U15" s="440">
        <v>299.62885001000001</v>
      </c>
      <c r="V15" s="441">
        <v>15.325911359999999</v>
      </c>
      <c r="W15" s="442">
        <v>244.02506199999999</v>
      </c>
      <c r="X15" s="439">
        <v>243.52506199999999</v>
      </c>
      <c r="Y15" s="439">
        <v>243.52506199999999</v>
      </c>
      <c r="Z15" s="439" t="s">
        <v>749</v>
      </c>
      <c r="AA15" s="439" t="s">
        <v>749</v>
      </c>
      <c r="AB15" s="439" t="s">
        <v>749</v>
      </c>
      <c r="AC15" s="439" t="s">
        <v>749</v>
      </c>
      <c r="AD15" s="439" t="s">
        <v>749</v>
      </c>
      <c r="AE15" s="439" t="s">
        <v>749</v>
      </c>
      <c r="AF15" s="439" t="s">
        <v>749</v>
      </c>
      <c r="AG15" s="439" t="s">
        <v>749</v>
      </c>
      <c r="AH15" s="439" t="s">
        <v>749</v>
      </c>
      <c r="AI15" s="439" t="s">
        <v>749</v>
      </c>
      <c r="AJ15" s="439" t="s">
        <v>749</v>
      </c>
      <c r="AK15" s="439" t="s">
        <v>749</v>
      </c>
      <c r="AL15" s="439" t="s">
        <v>749</v>
      </c>
      <c r="AM15" s="439" t="s">
        <v>749</v>
      </c>
      <c r="AN15" s="439" t="s">
        <v>749</v>
      </c>
      <c r="AO15" s="439">
        <v>0</v>
      </c>
      <c r="AP15" s="439">
        <v>0</v>
      </c>
      <c r="AQ15" s="439">
        <v>0</v>
      </c>
      <c r="AR15" s="440">
        <v>244.02506199999999</v>
      </c>
      <c r="AS15" s="440">
        <v>243.52506199999999</v>
      </c>
      <c r="AT15" s="443">
        <v>243.52506199999999</v>
      </c>
      <c r="AU15" s="444">
        <v>655.51378199999999</v>
      </c>
      <c r="AV15" s="440">
        <v>543.15391201</v>
      </c>
      <c r="AW15" s="441">
        <v>258.85097336000001</v>
      </c>
    </row>
    <row r="16" spans="1:49" s="133" customFormat="1" ht="26.1" customHeight="1" x14ac:dyDescent="0.3">
      <c r="A16" s="429" t="s">
        <v>470</v>
      </c>
      <c r="B16" s="438">
        <v>3.374841</v>
      </c>
      <c r="C16" s="439">
        <v>3.374841</v>
      </c>
      <c r="D16" s="439">
        <v>3.0748410000000002</v>
      </c>
      <c r="E16" s="439" t="s">
        <v>749</v>
      </c>
      <c r="F16" s="439" t="s">
        <v>749</v>
      </c>
      <c r="G16" s="439" t="s">
        <v>749</v>
      </c>
      <c r="H16" s="439">
        <v>149</v>
      </c>
      <c r="I16" s="439">
        <v>149</v>
      </c>
      <c r="J16" s="439">
        <v>149</v>
      </c>
      <c r="K16" s="439">
        <v>8778.5259060000008</v>
      </c>
      <c r="L16" s="439">
        <v>8765.8351368000003</v>
      </c>
      <c r="M16" s="439">
        <v>8765.4148520399995</v>
      </c>
      <c r="N16" s="439">
        <v>3406.1197910000001</v>
      </c>
      <c r="O16" s="439">
        <v>3254.5846775199998</v>
      </c>
      <c r="P16" s="439">
        <v>3241.5888541499999</v>
      </c>
      <c r="Q16" s="439">
        <v>39.611421999999997</v>
      </c>
      <c r="R16" s="439">
        <v>39.584366430000003</v>
      </c>
      <c r="S16" s="439">
        <v>39.584366430000003</v>
      </c>
      <c r="T16" s="440">
        <v>12376.631960000001</v>
      </c>
      <c r="U16" s="440">
        <v>12212.379021750001</v>
      </c>
      <c r="V16" s="441">
        <v>12198.662913620001</v>
      </c>
      <c r="W16" s="442">
        <v>1.014893</v>
      </c>
      <c r="X16" s="439">
        <v>0.45</v>
      </c>
      <c r="Y16" s="439">
        <v>0</v>
      </c>
      <c r="Z16" s="439">
        <v>0.90485800000000005</v>
      </c>
      <c r="AA16" s="439">
        <v>0.90485753999999996</v>
      </c>
      <c r="AB16" s="439">
        <v>0.90485753999999996</v>
      </c>
      <c r="AC16" s="439" t="s">
        <v>749</v>
      </c>
      <c r="AD16" s="439" t="s">
        <v>749</v>
      </c>
      <c r="AE16" s="439" t="s">
        <v>749</v>
      </c>
      <c r="AF16" s="439">
        <v>0</v>
      </c>
      <c r="AG16" s="439">
        <v>0</v>
      </c>
      <c r="AH16" s="439">
        <v>0</v>
      </c>
      <c r="AI16" s="439">
        <v>7911.1459022700001</v>
      </c>
      <c r="AJ16" s="439">
        <v>7013.6290756899998</v>
      </c>
      <c r="AK16" s="439">
        <v>5217.6855388200001</v>
      </c>
      <c r="AL16" s="439" t="s">
        <v>749</v>
      </c>
      <c r="AM16" s="439" t="s">
        <v>749</v>
      </c>
      <c r="AN16" s="439" t="s">
        <v>749</v>
      </c>
      <c r="AO16" s="439">
        <v>6.5778910000000002</v>
      </c>
      <c r="AP16" s="439">
        <v>0</v>
      </c>
      <c r="AQ16" s="439">
        <v>0</v>
      </c>
      <c r="AR16" s="440">
        <v>7919.6435442700003</v>
      </c>
      <c r="AS16" s="440">
        <v>7014.9839332299998</v>
      </c>
      <c r="AT16" s="443">
        <v>5218.5903963600003</v>
      </c>
      <c r="AU16" s="444">
        <v>20296.275504270001</v>
      </c>
      <c r="AV16" s="440">
        <v>19227.362954979999</v>
      </c>
      <c r="AW16" s="441">
        <v>17417.253309979998</v>
      </c>
    </row>
    <row r="17" spans="1:49" s="133" customFormat="1" ht="26.1" customHeight="1" x14ac:dyDescent="0.3">
      <c r="A17" s="429" t="s">
        <v>471</v>
      </c>
      <c r="B17" s="438" t="s">
        <v>749</v>
      </c>
      <c r="C17" s="439" t="s">
        <v>749</v>
      </c>
      <c r="D17" s="439" t="s">
        <v>749</v>
      </c>
      <c r="E17" s="439">
        <v>31.818221999999999</v>
      </c>
      <c r="F17" s="439">
        <v>12.637413649999999</v>
      </c>
      <c r="G17" s="439">
        <v>1.99758027</v>
      </c>
      <c r="H17" s="439" t="s">
        <v>749</v>
      </c>
      <c r="I17" s="439" t="s">
        <v>749</v>
      </c>
      <c r="J17" s="439" t="s">
        <v>749</v>
      </c>
      <c r="K17" s="439">
        <v>4.0548529999999996</v>
      </c>
      <c r="L17" s="439">
        <v>3.4673831900000001</v>
      </c>
      <c r="M17" s="439">
        <v>3.2848234299999999</v>
      </c>
      <c r="N17" s="439">
        <v>0</v>
      </c>
      <c r="O17" s="439">
        <v>0</v>
      </c>
      <c r="P17" s="439">
        <v>0</v>
      </c>
      <c r="Q17" s="439">
        <v>0.71973500000000001</v>
      </c>
      <c r="R17" s="439">
        <v>0.48849799999999999</v>
      </c>
      <c r="S17" s="439">
        <v>0.48849799999999999</v>
      </c>
      <c r="T17" s="440">
        <v>36.59281</v>
      </c>
      <c r="U17" s="440">
        <v>16.593294839999999</v>
      </c>
      <c r="V17" s="441">
        <v>5.7709016999999996</v>
      </c>
      <c r="W17" s="442" t="s">
        <v>749</v>
      </c>
      <c r="X17" s="439" t="s">
        <v>749</v>
      </c>
      <c r="Y17" s="439" t="s">
        <v>749</v>
      </c>
      <c r="Z17" s="439">
        <v>0.93959999999999999</v>
      </c>
      <c r="AA17" s="439">
        <v>0.93959999999999999</v>
      </c>
      <c r="AB17" s="439">
        <v>0.93959999999999999</v>
      </c>
      <c r="AC17" s="439" t="s">
        <v>749</v>
      </c>
      <c r="AD17" s="439" t="s">
        <v>749</v>
      </c>
      <c r="AE17" s="439" t="s">
        <v>749</v>
      </c>
      <c r="AF17" s="439" t="s">
        <v>749</v>
      </c>
      <c r="AG17" s="439" t="s">
        <v>749</v>
      </c>
      <c r="AH17" s="439" t="s">
        <v>749</v>
      </c>
      <c r="AI17" s="439" t="s">
        <v>749</v>
      </c>
      <c r="AJ17" s="439" t="s">
        <v>749</v>
      </c>
      <c r="AK17" s="439" t="s">
        <v>749</v>
      </c>
      <c r="AL17" s="439" t="s">
        <v>749</v>
      </c>
      <c r="AM17" s="439" t="s">
        <v>749</v>
      </c>
      <c r="AN17" s="439" t="s">
        <v>749</v>
      </c>
      <c r="AO17" s="439">
        <v>0</v>
      </c>
      <c r="AP17" s="439">
        <v>0</v>
      </c>
      <c r="AQ17" s="439">
        <v>0</v>
      </c>
      <c r="AR17" s="440">
        <v>0.93959999999999999</v>
      </c>
      <c r="AS17" s="440">
        <v>0.93959999999999999</v>
      </c>
      <c r="AT17" s="443">
        <v>0.93959999999999999</v>
      </c>
      <c r="AU17" s="444">
        <v>37.532409999999999</v>
      </c>
      <c r="AV17" s="440">
        <v>17.532894840000001</v>
      </c>
      <c r="AW17" s="441">
        <v>6.7105017</v>
      </c>
    </row>
    <row r="18" spans="1:49" s="133" customFormat="1" ht="28.8" x14ac:dyDescent="0.3">
      <c r="A18" s="429" t="s">
        <v>563</v>
      </c>
      <c r="B18" s="438">
        <v>32.622110999999997</v>
      </c>
      <c r="C18" s="439">
        <v>32.622110999999997</v>
      </c>
      <c r="D18" s="439">
        <v>32.622110999999997</v>
      </c>
      <c r="E18" s="439">
        <v>4973.7526268700003</v>
      </c>
      <c r="F18" s="439">
        <v>4862.8627396100001</v>
      </c>
      <c r="G18" s="439">
        <v>4855.9442279499999</v>
      </c>
      <c r="H18" s="439" t="s">
        <v>749</v>
      </c>
      <c r="I18" s="439" t="s">
        <v>749</v>
      </c>
      <c r="J18" s="439" t="s">
        <v>749</v>
      </c>
      <c r="K18" s="439">
        <v>0</v>
      </c>
      <c r="L18" s="439">
        <v>0</v>
      </c>
      <c r="M18" s="439">
        <v>0</v>
      </c>
      <c r="N18" s="439">
        <v>2121.3188176200001</v>
      </c>
      <c r="O18" s="439">
        <v>1672.56890329</v>
      </c>
      <c r="P18" s="439">
        <v>1517.1508292399999</v>
      </c>
      <c r="Q18" s="439">
        <v>1.1952799999999999</v>
      </c>
      <c r="R18" s="439">
        <v>0.97223311999999995</v>
      </c>
      <c r="S18" s="439">
        <v>0.97223311999999995</v>
      </c>
      <c r="T18" s="440">
        <v>7128.88883549</v>
      </c>
      <c r="U18" s="440">
        <v>6569.0259870199998</v>
      </c>
      <c r="V18" s="441">
        <v>6406.68940131</v>
      </c>
      <c r="W18" s="442">
        <v>65.606236490000001</v>
      </c>
      <c r="X18" s="439">
        <v>39.02195021</v>
      </c>
      <c r="Y18" s="439">
        <v>18.805915989999999</v>
      </c>
      <c r="Z18" s="439">
        <v>1130.2464906600001</v>
      </c>
      <c r="AA18" s="439">
        <v>486.01295112999998</v>
      </c>
      <c r="AB18" s="439">
        <v>233.76172396000001</v>
      </c>
      <c r="AC18" s="439" t="s">
        <v>749</v>
      </c>
      <c r="AD18" s="439" t="s">
        <v>749</v>
      </c>
      <c r="AE18" s="439" t="s">
        <v>749</v>
      </c>
      <c r="AF18" s="439" t="s">
        <v>749</v>
      </c>
      <c r="AG18" s="439" t="s">
        <v>749</v>
      </c>
      <c r="AH18" s="439" t="s">
        <v>749</v>
      </c>
      <c r="AI18" s="439">
        <v>4960.70201008</v>
      </c>
      <c r="AJ18" s="439">
        <v>3874.9767541199999</v>
      </c>
      <c r="AK18" s="439">
        <v>2698.7776967300001</v>
      </c>
      <c r="AL18" s="439" t="s">
        <v>749</v>
      </c>
      <c r="AM18" s="439" t="s">
        <v>749</v>
      </c>
      <c r="AN18" s="439" t="s">
        <v>749</v>
      </c>
      <c r="AO18" s="439">
        <v>0</v>
      </c>
      <c r="AP18" s="439">
        <v>0</v>
      </c>
      <c r="AQ18" s="439">
        <v>0</v>
      </c>
      <c r="AR18" s="440">
        <v>6156.5547372299998</v>
      </c>
      <c r="AS18" s="440">
        <v>4400.0116554599999</v>
      </c>
      <c r="AT18" s="443">
        <v>2951.3453366799999</v>
      </c>
      <c r="AU18" s="444">
        <v>13285.44357272</v>
      </c>
      <c r="AV18" s="440">
        <v>10969.03764248</v>
      </c>
      <c r="AW18" s="441">
        <v>9358.0347379899995</v>
      </c>
    </row>
    <row r="19" spans="1:49" s="133" customFormat="1" ht="26.1" customHeight="1" x14ac:dyDescent="0.3">
      <c r="A19" s="429" t="s">
        <v>472</v>
      </c>
      <c r="B19" s="438" t="s">
        <v>749</v>
      </c>
      <c r="C19" s="439" t="s">
        <v>749</v>
      </c>
      <c r="D19" s="439" t="s">
        <v>749</v>
      </c>
      <c r="E19" s="439">
        <v>1.4449129999999999</v>
      </c>
      <c r="F19" s="439">
        <v>0</v>
      </c>
      <c r="G19" s="439">
        <v>0</v>
      </c>
      <c r="H19" s="439" t="s">
        <v>749</v>
      </c>
      <c r="I19" s="439" t="s">
        <v>749</v>
      </c>
      <c r="J19" s="439" t="s">
        <v>749</v>
      </c>
      <c r="K19" s="439" t="s">
        <v>749</v>
      </c>
      <c r="L19" s="439" t="s">
        <v>749</v>
      </c>
      <c r="M19" s="439" t="s">
        <v>749</v>
      </c>
      <c r="N19" s="439">
        <v>0</v>
      </c>
      <c r="O19" s="439">
        <v>0</v>
      </c>
      <c r="P19" s="439">
        <v>0</v>
      </c>
      <c r="Q19" s="439" t="s">
        <v>749</v>
      </c>
      <c r="R19" s="439" t="s">
        <v>749</v>
      </c>
      <c r="S19" s="439" t="s">
        <v>749</v>
      </c>
      <c r="T19" s="440">
        <v>1.4449129999999999</v>
      </c>
      <c r="U19" s="440">
        <v>0</v>
      </c>
      <c r="V19" s="441">
        <v>0</v>
      </c>
      <c r="W19" s="442">
        <v>1934.97244903</v>
      </c>
      <c r="X19" s="439">
        <v>312.37279319999999</v>
      </c>
      <c r="Y19" s="439">
        <v>178.54536278</v>
      </c>
      <c r="Z19" s="439">
        <v>981.45310891999998</v>
      </c>
      <c r="AA19" s="439">
        <v>631.78220470999997</v>
      </c>
      <c r="AB19" s="439">
        <v>184.33115863</v>
      </c>
      <c r="AC19" s="439" t="s">
        <v>749</v>
      </c>
      <c r="AD19" s="439" t="s">
        <v>749</v>
      </c>
      <c r="AE19" s="439" t="s">
        <v>749</v>
      </c>
      <c r="AF19" s="439">
        <v>8.7317560000000007</v>
      </c>
      <c r="AG19" s="439">
        <v>6.5224002199999997</v>
      </c>
      <c r="AH19" s="439">
        <v>5.4440088500000003</v>
      </c>
      <c r="AI19" s="439">
        <v>331.24456900000001</v>
      </c>
      <c r="AJ19" s="439">
        <v>270.44566901000002</v>
      </c>
      <c r="AK19" s="439">
        <v>112.93465818999999</v>
      </c>
      <c r="AL19" s="439">
        <v>0.11738800000000001</v>
      </c>
      <c r="AM19" s="439">
        <v>0.11738800000000001</v>
      </c>
      <c r="AN19" s="439">
        <v>0</v>
      </c>
      <c r="AO19" s="439">
        <v>1746.0443880800001</v>
      </c>
      <c r="AP19" s="439">
        <v>1058.3818508100001</v>
      </c>
      <c r="AQ19" s="439">
        <v>384.82032896999999</v>
      </c>
      <c r="AR19" s="440">
        <v>5002.5636590300001</v>
      </c>
      <c r="AS19" s="440">
        <v>2279.6223059499998</v>
      </c>
      <c r="AT19" s="443">
        <v>866.07551741999998</v>
      </c>
      <c r="AU19" s="444">
        <v>5004.0085720300003</v>
      </c>
      <c r="AV19" s="440">
        <v>2279.6223059499998</v>
      </c>
      <c r="AW19" s="441">
        <v>866.07551741999998</v>
      </c>
    </row>
    <row r="20" spans="1:49" s="133" customFormat="1" ht="26.1" customHeight="1" x14ac:dyDescent="0.3">
      <c r="A20" s="429" t="s">
        <v>473</v>
      </c>
      <c r="B20" s="438">
        <v>125.450126</v>
      </c>
      <c r="C20" s="439">
        <v>125.450126</v>
      </c>
      <c r="D20" s="439">
        <v>125.450126</v>
      </c>
      <c r="E20" s="439" t="s">
        <v>749</v>
      </c>
      <c r="F20" s="439" t="s">
        <v>749</v>
      </c>
      <c r="G20" s="439" t="s">
        <v>749</v>
      </c>
      <c r="H20" s="439" t="s">
        <v>749</v>
      </c>
      <c r="I20" s="439" t="s">
        <v>749</v>
      </c>
      <c r="J20" s="439" t="s">
        <v>749</v>
      </c>
      <c r="K20" s="439">
        <v>2.5401470000000002</v>
      </c>
      <c r="L20" s="439">
        <v>2.1519599500000002</v>
      </c>
      <c r="M20" s="439">
        <v>2.1519599500000002</v>
      </c>
      <c r="N20" s="439">
        <v>644.46407767000005</v>
      </c>
      <c r="O20" s="439">
        <v>545.75657006999995</v>
      </c>
      <c r="P20" s="439">
        <v>443.52278305999999</v>
      </c>
      <c r="Q20" s="439">
        <v>5.428477</v>
      </c>
      <c r="R20" s="439">
        <v>5.428477</v>
      </c>
      <c r="S20" s="439">
        <v>5.428477</v>
      </c>
      <c r="T20" s="440">
        <v>777.88282766999998</v>
      </c>
      <c r="U20" s="440">
        <v>678.78713302000006</v>
      </c>
      <c r="V20" s="441">
        <v>576.55334601000004</v>
      </c>
      <c r="W20" s="442">
        <v>0</v>
      </c>
      <c r="X20" s="439">
        <v>0</v>
      </c>
      <c r="Y20" s="439">
        <v>0</v>
      </c>
      <c r="Z20" s="439" t="s">
        <v>749</v>
      </c>
      <c r="AA20" s="439" t="s">
        <v>749</v>
      </c>
      <c r="AB20" s="439" t="s">
        <v>749</v>
      </c>
      <c r="AC20" s="439" t="s">
        <v>749</v>
      </c>
      <c r="AD20" s="439" t="s">
        <v>749</v>
      </c>
      <c r="AE20" s="439" t="s">
        <v>749</v>
      </c>
      <c r="AF20" s="439" t="s">
        <v>749</v>
      </c>
      <c r="AG20" s="439" t="s">
        <v>749</v>
      </c>
      <c r="AH20" s="439" t="s">
        <v>749</v>
      </c>
      <c r="AI20" s="439">
        <v>1.0308219999999999</v>
      </c>
      <c r="AJ20" s="439">
        <v>1.0308217900000001</v>
      </c>
      <c r="AK20" s="439">
        <v>0</v>
      </c>
      <c r="AL20" s="439" t="s">
        <v>749</v>
      </c>
      <c r="AM20" s="439" t="s">
        <v>749</v>
      </c>
      <c r="AN20" s="439" t="s">
        <v>749</v>
      </c>
      <c r="AO20" s="439">
        <v>5.7917100000000001</v>
      </c>
      <c r="AP20" s="439">
        <v>5.7914448600000004</v>
      </c>
      <c r="AQ20" s="439">
        <v>5.7207480000000004</v>
      </c>
      <c r="AR20" s="440">
        <v>6.8225319999999998</v>
      </c>
      <c r="AS20" s="440">
        <v>6.8222666500000004</v>
      </c>
      <c r="AT20" s="443">
        <v>5.7207480000000004</v>
      </c>
      <c r="AU20" s="444">
        <v>784.70535967000001</v>
      </c>
      <c r="AV20" s="440">
        <v>685.60939967000002</v>
      </c>
      <c r="AW20" s="441">
        <v>582.27409401</v>
      </c>
    </row>
    <row r="21" spans="1:49" s="133" customFormat="1" ht="28.8" x14ac:dyDescent="0.3">
      <c r="A21" s="429" t="s">
        <v>474</v>
      </c>
      <c r="B21" s="438">
        <v>101.714528</v>
      </c>
      <c r="C21" s="439">
        <v>100.63505696</v>
      </c>
      <c r="D21" s="439">
        <v>89.930758999999995</v>
      </c>
      <c r="E21" s="439" t="s">
        <v>749</v>
      </c>
      <c r="F21" s="439" t="s">
        <v>749</v>
      </c>
      <c r="G21" s="439" t="s">
        <v>749</v>
      </c>
      <c r="H21" s="439" t="s">
        <v>749</v>
      </c>
      <c r="I21" s="439" t="s">
        <v>749</v>
      </c>
      <c r="J21" s="439" t="s">
        <v>749</v>
      </c>
      <c r="K21" s="439" t="s">
        <v>749</v>
      </c>
      <c r="L21" s="439" t="s">
        <v>749</v>
      </c>
      <c r="M21" s="439" t="s">
        <v>749</v>
      </c>
      <c r="N21" s="439">
        <v>7.4962549999999997</v>
      </c>
      <c r="O21" s="439">
        <v>7.4962549999999997</v>
      </c>
      <c r="P21" s="439">
        <v>7.4962549999999997</v>
      </c>
      <c r="Q21" s="439">
        <v>0.13500000000000001</v>
      </c>
      <c r="R21" s="439">
        <v>4.4999999999999998E-2</v>
      </c>
      <c r="S21" s="439">
        <v>4.4999999999999998E-2</v>
      </c>
      <c r="T21" s="440">
        <v>109.345783</v>
      </c>
      <c r="U21" s="440">
        <v>108.17631196000001</v>
      </c>
      <c r="V21" s="441">
        <v>97.472014000000001</v>
      </c>
      <c r="W21" s="442">
        <v>158.52907483000001</v>
      </c>
      <c r="X21" s="439">
        <v>98.933316059999996</v>
      </c>
      <c r="Y21" s="439">
        <v>72.987793659999994</v>
      </c>
      <c r="Z21" s="439" t="s">
        <v>749</v>
      </c>
      <c r="AA21" s="439" t="s">
        <v>749</v>
      </c>
      <c r="AB21" s="439" t="s">
        <v>749</v>
      </c>
      <c r="AC21" s="439" t="s">
        <v>749</v>
      </c>
      <c r="AD21" s="439" t="s">
        <v>749</v>
      </c>
      <c r="AE21" s="439" t="s">
        <v>749</v>
      </c>
      <c r="AF21" s="439" t="s">
        <v>749</v>
      </c>
      <c r="AG21" s="439" t="s">
        <v>749</v>
      </c>
      <c r="AH21" s="439" t="s">
        <v>749</v>
      </c>
      <c r="AI21" s="439">
        <v>1.1591081700000001</v>
      </c>
      <c r="AJ21" s="439">
        <v>0.40220652000000001</v>
      </c>
      <c r="AK21" s="439">
        <v>0</v>
      </c>
      <c r="AL21" s="439">
        <v>1.2807360000000001</v>
      </c>
      <c r="AM21" s="439">
        <v>1.07438576</v>
      </c>
      <c r="AN21" s="439">
        <v>1.07438576</v>
      </c>
      <c r="AO21" s="439">
        <v>0</v>
      </c>
      <c r="AP21" s="439">
        <v>0</v>
      </c>
      <c r="AQ21" s="439">
        <v>0</v>
      </c>
      <c r="AR21" s="440">
        <v>160.968919</v>
      </c>
      <c r="AS21" s="440">
        <v>100.40990834</v>
      </c>
      <c r="AT21" s="443">
        <v>74.062179420000007</v>
      </c>
      <c r="AU21" s="444">
        <v>270.31470200000001</v>
      </c>
      <c r="AV21" s="440">
        <v>208.58622030000001</v>
      </c>
      <c r="AW21" s="441">
        <v>171.53419342000001</v>
      </c>
    </row>
    <row r="22" spans="1:49" s="133" customFormat="1" ht="26.1" customHeight="1" x14ac:dyDescent="0.3">
      <c r="A22" s="429" t="s">
        <v>475</v>
      </c>
      <c r="B22" s="438">
        <v>138.35511111</v>
      </c>
      <c r="C22" s="439">
        <v>127.82990764</v>
      </c>
      <c r="D22" s="439">
        <v>105.70565983</v>
      </c>
      <c r="E22" s="439">
        <v>432.74412699999999</v>
      </c>
      <c r="F22" s="439">
        <v>396.74322831000001</v>
      </c>
      <c r="G22" s="439">
        <v>205.99795544</v>
      </c>
      <c r="H22" s="439" t="s">
        <v>749</v>
      </c>
      <c r="I22" s="439" t="s">
        <v>749</v>
      </c>
      <c r="J22" s="439" t="s">
        <v>749</v>
      </c>
      <c r="K22" s="439">
        <v>1.50492465</v>
      </c>
      <c r="L22" s="439">
        <v>1.50387111</v>
      </c>
      <c r="M22" s="439">
        <v>1.5</v>
      </c>
      <c r="N22" s="439" t="s">
        <v>749</v>
      </c>
      <c r="O22" s="439" t="s">
        <v>749</v>
      </c>
      <c r="P22" s="439" t="s">
        <v>749</v>
      </c>
      <c r="Q22" s="439">
        <v>1.225671</v>
      </c>
      <c r="R22" s="439">
        <v>0.81248231000000004</v>
      </c>
      <c r="S22" s="439">
        <v>0.54028725</v>
      </c>
      <c r="T22" s="440">
        <v>573.82983376000004</v>
      </c>
      <c r="U22" s="440">
        <v>526.88948936999998</v>
      </c>
      <c r="V22" s="441">
        <v>313.74390252000001</v>
      </c>
      <c r="W22" s="442">
        <v>2432.6968400000001</v>
      </c>
      <c r="X22" s="439">
        <v>2277.9558190500002</v>
      </c>
      <c r="Y22" s="439">
        <v>2026.38849106</v>
      </c>
      <c r="Z22" s="439">
        <v>138.86500799999999</v>
      </c>
      <c r="AA22" s="439">
        <v>94.533898809999997</v>
      </c>
      <c r="AB22" s="439">
        <v>63.238958680000003</v>
      </c>
      <c r="AC22" s="439" t="s">
        <v>749</v>
      </c>
      <c r="AD22" s="439" t="s">
        <v>749</v>
      </c>
      <c r="AE22" s="439" t="s">
        <v>749</v>
      </c>
      <c r="AF22" s="439">
        <v>5</v>
      </c>
      <c r="AG22" s="439">
        <v>5</v>
      </c>
      <c r="AH22" s="439">
        <v>5</v>
      </c>
      <c r="AI22" s="439">
        <v>0.95161300000000004</v>
      </c>
      <c r="AJ22" s="439">
        <v>6.6118049999999998E-2</v>
      </c>
      <c r="AK22" s="439">
        <v>6.6118049999999998E-2</v>
      </c>
      <c r="AL22" s="439">
        <v>189.481595</v>
      </c>
      <c r="AM22" s="439">
        <v>172.52166664000001</v>
      </c>
      <c r="AN22" s="439">
        <v>164.88670464</v>
      </c>
      <c r="AO22" s="439">
        <v>0</v>
      </c>
      <c r="AP22" s="439">
        <v>0</v>
      </c>
      <c r="AQ22" s="439">
        <v>0</v>
      </c>
      <c r="AR22" s="440">
        <v>2766.9950560000002</v>
      </c>
      <c r="AS22" s="440">
        <v>2550.0775025500002</v>
      </c>
      <c r="AT22" s="443">
        <v>2259.5802724300002</v>
      </c>
      <c r="AU22" s="444">
        <v>3340.8248897600001</v>
      </c>
      <c r="AV22" s="440">
        <v>3076.9669919200001</v>
      </c>
      <c r="AW22" s="441">
        <v>2573.3241749499998</v>
      </c>
    </row>
    <row r="23" spans="1:49" s="133" customFormat="1" ht="28.8" x14ac:dyDescent="0.3">
      <c r="A23" s="429" t="s">
        <v>476</v>
      </c>
      <c r="B23" s="438">
        <v>0.97742700000000005</v>
      </c>
      <c r="C23" s="439">
        <v>0.90988853000000003</v>
      </c>
      <c r="D23" s="439">
        <v>0.84084353000000001</v>
      </c>
      <c r="E23" s="439">
        <v>104.69700400000001</v>
      </c>
      <c r="F23" s="439">
        <v>104.58290913</v>
      </c>
      <c r="G23" s="439">
        <v>73.133823930000005</v>
      </c>
      <c r="H23" s="439" t="s">
        <v>749</v>
      </c>
      <c r="I23" s="439" t="s">
        <v>749</v>
      </c>
      <c r="J23" s="439" t="s">
        <v>749</v>
      </c>
      <c r="K23" s="439">
        <v>0</v>
      </c>
      <c r="L23" s="439">
        <v>0</v>
      </c>
      <c r="M23" s="439">
        <v>0</v>
      </c>
      <c r="N23" s="439">
        <v>3.0210819999999998</v>
      </c>
      <c r="O23" s="439">
        <v>2.53134412</v>
      </c>
      <c r="P23" s="439">
        <v>2.53134412</v>
      </c>
      <c r="Q23" s="439">
        <v>8.696294</v>
      </c>
      <c r="R23" s="439">
        <v>8.4648707200000004</v>
      </c>
      <c r="S23" s="439">
        <v>8.2344507199999999</v>
      </c>
      <c r="T23" s="440">
        <v>117.391807</v>
      </c>
      <c r="U23" s="440">
        <v>116.4890125</v>
      </c>
      <c r="V23" s="441">
        <v>84.740462300000004</v>
      </c>
      <c r="W23" s="442">
        <v>30.755877000000002</v>
      </c>
      <c r="X23" s="439">
        <v>27.74841253</v>
      </c>
      <c r="Y23" s="439">
        <v>27.74841253</v>
      </c>
      <c r="Z23" s="439">
        <v>592.61625643000002</v>
      </c>
      <c r="AA23" s="439">
        <v>462.27685116999999</v>
      </c>
      <c r="AB23" s="439">
        <v>93.953210400000003</v>
      </c>
      <c r="AC23" s="439" t="s">
        <v>749</v>
      </c>
      <c r="AD23" s="439" t="s">
        <v>749</v>
      </c>
      <c r="AE23" s="439" t="s">
        <v>749</v>
      </c>
      <c r="AF23" s="439" t="s">
        <v>749</v>
      </c>
      <c r="AG23" s="439" t="s">
        <v>749</v>
      </c>
      <c r="AH23" s="439" t="s">
        <v>749</v>
      </c>
      <c r="AI23" s="439">
        <v>25.898893999999999</v>
      </c>
      <c r="AJ23" s="439">
        <v>1.9312008300000001</v>
      </c>
      <c r="AK23" s="439">
        <v>0</v>
      </c>
      <c r="AL23" s="439">
        <v>198.86877870000001</v>
      </c>
      <c r="AM23" s="439">
        <v>142.83114370000001</v>
      </c>
      <c r="AN23" s="439">
        <v>50</v>
      </c>
      <c r="AO23" s="439">
        <v>0.444718</v>
      </c>
      <c r="AP23" s="439">
        <v>0.37399300000000002</v>
      </c>
      <c r="AQ23" s="439">
        <v>0</v>
      </c>
      <c r="AR23" s="440">
        <v>848.58452412999998</v>
      </c>
      <c r="AS23" s="440">
        <v>635.16160122999997</v>
      </c>
      <c r="AT23" s="443">
        <v>171.70162293000001</v>
      </c>
      <c r="AU23" s="444">
        <v>965.97633112999995</v>
      </c>
      <c r="AV23" s="440">
        <v>751.65061373000003</v>
      </c>
      <c r="AW23" s="441">
        <v>256.44208522999998</v>
      </c>
    </row>
    <row r="24" spans="1:49" s="133" customFormat="1" ht="26.1" customHeight="1" x14ac:dyDescent="0.3">
      <c r="A24" s="429" t="s">
        <v>477</v>
      </c>
      <c r="B24" s="438" t="s">
        <v>749</v>
      </c>
      <c r="C24" s="439" t="s">
        <v>749</v>
      </c>
      <c r="D24" s="439" t="s">
        <v>749</v>
      </c>
      <c r="E24" s="439">
        <v>14.743148</v>
      </c>
      <c r="F24" s="439">
        <v>14.26838132</v>
      </c>
      <c r="G24" s="439">
        <v>14.26838132</v>
      </c>
      <c r="H24" s="439" t="s">
        <v>749</v>
      </c>
      <c r="I24" s="439" t="s">
        <v>749</v>
      </c>
      <c r="J24" s="439" t="s">
        <v>749</v>
      </c>
      <c r="K24" s="439">
        <v>0</v>
      </c>
      <c r="L24" s="439">
        <v>0</v>
      </c>
      <c r="M24" s="439">
        <v>0</v>
      </c>
      <c r="N24" s="439">
        <v>57.082293999999997</v>
      </c>
      <c r="O24" s="439">
        <v>52.117966160000002</v>
      </c>
      <c r="P24" s="439">
        <v>29.26405535</v>
      </c>
      <c r="Q24" s="439" t="s">
        <v>749</v>
      </c>
      <c r="R24" s="439" t="s">
        <v>749</v>
      </c>
      <c r="S24" s="439" t="s">
        <v>749</v>
      </c>
      <c r="T24" s="440">
        <v>71.825441999999995</v>
      </c>
      <c r="U24" s="440">
        <v>66.386347479999998</v>
      </c>
      <c r="V24" s="441">
        <v>43.532436670000003</v>
      </c>
      <c r="W24" s="442">
        <v>17.620334</v>
      </c>
      <c r="X24" s="439">
        <v>17.620333290000001</v>
      </c>
      <c r="Y24" s="439">
        <v>17.620333290000001</v>
      </c>
      <c r="Z24" s="439">
        <v>146.94192699999999</v>
      </c>
      <c r="AA24" s="439">
        <v>93.723820239999995</v>
      </c>
      <c r="AB24" s="439">
        <v>63.205780580000003</v>
      </c>
      <c r="AC24" s="439" t="s">
        <v>749</v>
      </c>
      <c r="AD24" s="439" t="s">
        <v>749</v>
      </c>
      <c r="AE24" s="439" t="s">
        <v>749</v>
      </c>
      <c r="AF24" s="439">
        <v>0</v>
      </c>
      <c r="AG24" s="439">
        <v>0</v>
      </c>
      <c r="AH24" s="439">
        <v>0</v>
      </c>
      <c r="AI24" s="439">
        <v>38.253732999999997</v>
      </c>
      <c r="AJ24" s="439">
        <v>38.159426660000001</v>
      </c>
      <c r="AK24" s="439">
        <v>26.22254027</v>
      </c>
      <c r="AL24" s="439" t="s">
        <v>749</v>
      </c>
      <c r="AM24" s="439" t="s">
        <v>749</v>
      </c>
      <c r="AN24" s="439" t="s">
        <v>749</v>
      </c>
      <c r="AO24" s="439">
        <v>0</v>
      </c>
      <c r="AP24" s="439">
        <v>0</v>
      </c>
      <c r="AQ24" s="439">
        <v>0</v>
      </c>
      <c r="AR24" s="440">
        <v>202.81599399999999</v>
      </c>
      <c r="AS24" s="440">
        <v>149.50358019000001</v>
      </c>
      <c r="AT24" s="443">
        <v>107.04865414</v>
      </c>
      <c r="AU24" s="444">
        <v>274.641436</v>
      </c>
      <c r="AV24" s="440">
        <v>215.88992766999999</v>
      </c>
      <c r="AW24" s="441">
        <v>150.58109081000001</v>
      </c>
    </row>
    <row r="25" spans="1:49" s="133" customFormat="1" ht="26.1" customHeight="1" x14ac:dyDescent="0.3">
      <c r="A25" s="429" t="s">
        <v>478</v>
      </c>
      <c r="B25" s="438">
        <v>134.30277000000001</v>
      </c>
      <c r="C25" s="439">
        <v>134.28955081999999</v>
      </c>
      <c r="D25" s="439">
        <v>134.27453281999999</v>
      </c>
      <c r="E25" s="439">
        <v>1321.8634081299999</v>
      </c>
      <c r="F25" s="439">
        <v>269.79492105999998</v>
      </c>
      <c r="G25" s="439">
        <v>41.522921019999998</v>
      </c>
      <c r="H25" s="439" t="s">
        <v>749</v>
      </c>
      <c r="I25" s="439" t="s">
        <v>749</v>
      </c>
      <c r="J25" s="439" t="s">
        <v>749</v>
      </c>
      <c r="K25" s="439">
        <v>635.09462866000001</v>
      </c>
      <c r="L25" s="439">
        <v>550.08821172</v>
      </c>
      <c r="M25" s="439">
        <v>431.89694387999998</v>
      </c>
      <c r="N25" s="439">
        <v>2.2999999999999998</v>
      </c>
      <c r="O25" s="439">
        <v>0</v>
      </c>
      <c r="P25" s="439">
        <v>0</v>
      </c>
      <c r="Q25" s="439">
        <v>16.452314000000001</v>
      </c>
      <c r="R25" s="439">
        <v>16.450448219999998</v>
      </c>
      <c r="S25" s="439">
        <v>16.450448219999998</v>
      </c>
      <c r="T25" s="440">
        <v>2110.0131207899999</v>
      </c>
      <c r="U25" s="440">
        <v>970.62313182000003</v>
      </c>
      <c r="V25" s="441">
        <v>624.14484593999998</v>
      </c>
      <c r="W25" s="442" t="s">
        <v>749</v>
      </c>
      <c r="X25" s="439" t="s">
        <v>749</v>
      </c>
      <c r="Y25" s="439" t="s">
        <v>749</v>
      </c>
      <c r="Z25" s="439">
        <v>125.26102299999999</v>
      </c>
      <c r="AA25" s="439">
        <v>39.54434011</v>
      </c>
      <c r="AB25" s="439">
        <v>39.54434011</v>
      </c>
      <c r="AC25" s="439" t="s">
        <v>749</v>
      </c>
      <c r="AD25" s="439" t="s">
        <v>749</v>
      </c>
      <c r="AE25" s="439" t="s">
        <v>749</v>
      </c>
      <c r="AF25" s="439" t="s">
        <v>749</v>
      </c>
      <c r="AG25" s="439" t="s">
        <v>749</v>
      </c>
      <c r="AH25" s="439" t="s">
        <v>749</v>
      </c>
      <c r="AI25" s="439" t="s">
        <v>749</v>
      </c>
      <c r="AJ25" s="439" t="s">
        <v>749</v>
      </c>
      <c r="AK25" s="439" t="s">
        <v>749</v>
      </c>
      <c r="AL25" s="439" t="s">
        <v>749</v>
      </c>
      <c r="AM25" s="439" t="s">
        <v>749</v>
      </c>
      <c r="AN25" s="439" t="s">
        <v>749</v>
      </c>
      <c r="AO25" s="439">
        <v>4.6141000000000001E-2</v>
      </c>
      <c r="AP25" s="439">
        <v>4.6141000000000001E-2</v>
      </c>
      <c r="AQ25" s="439">
        <v>4.6141000000000001E-2</v>
      </c>
      <c r="AR25" s="440">
        <v>125.307164</v>
      </c>
      <c r="AS25" s="440">
        <v>39.590481109999999</v>
      </c>
      <c r="AT25" s="443">
        <v>39.590481109999999</v>
      </c>
      <c r="AU25" s="444">
        <v>2235.3202847900002</v>
      </c>
      <c r="AV25" s="440">
        <v>1010.21361293</v>
      </c>
      <c r="AW25" s="441">
        <v>663.73532705000002</v>
      </c>
    </row>
    <row r="26" spans="1:49" s="133" customFormat="1" ht="28.8" x14ac:dyDescent="0.3">
      <c r="A26" s="429" t="s">
        <v>479</v>
      </c>
      <c r="B26" s="438">
        <v>6.3719089999999996</v>
      </c>
      <c r="C26" s="439">
        <v>6.0879556099999999</v>
      </c>
      <c r="D26" s="439">
        <v>6.05991356</v>
      </c>
      <c r="E26" s="439">
        <v>380.32740250000001</v>
      </c>
      <c r="F26" s="439">
        <v>359.33505341</v>
      </c>
      <c r="G26" s="439">
        <v>298.87592176999999</v>
      </c>
      <c r="H26" s="439">
        <v>4.9776000000000001E-2</v>
      </c>
      <c r="I26" s="439">
        <v>4.9776000000000001E-2</v>
      </c>
      <c r="J26" s="439">
        <v>0</v>
      </c>
      <c r="K26" s="439">
        <v>426.06115208</v>
      </c>
      <c r="L26" s="439">
        <v>301.20860468000001</v>
      </c>
      <c r="M26" s="439">
        <v>103.32287516</v>
      </c>
      <c r="N26" s="439">
        <v>72.545145000000005</v>
      </c>
      <c r="O26" s="439">
        <v>57.490189440000002</v>
      </c>
      <c r="P26" s="439">
        <v>33.15643025</v>
      </c>
      <c r="Q26" s="439" t="s">
        <v>749</v>
      </c>
      <c r="R26" s="439" t="s">
        <v>749</v>
      </c>
      <c r="S26" s="439" t="s">
        <v>749</v>
      </c>
      <c r="T26" s="440">
        <v>885.35538457999996</v>
      </c>
      <c r="U26" s="440">
        <v>724.17157913999995</v>
      </c>
      <c r="V26" s="441">
        <v>441.41514074000003</v>
      </c>
      <c r="W26" s="442">
        <v>0.41666799999999998</v>
      </c>
      <c r="X26" s="439">
        <v>0.28666702999999999</v>
      </c>
      <c r="Y26" s="439">
        <v>0.28666702999999999</v>
      </c>
      <c r="Z26" s="439">
        <v>14.72534875</v>
      </c>
      <c r="AA26" s="439">
        <v>12.58488743</v>
      </c>
      <c r="AB26" s="439">
        <v>8.4540152499999994</v>
      </c>
      <c r="AC26" s="439" t="s">
        <v>749</v>
      </c>
      <c r="AD26" s="439" t="s">
        <v>749</v>
      </c>
      <c r="AE26" s="439" t="s">
        <v>749</v>
      </c>
      <c r="AF26" s="439">
        <v>19.253454189999999</v>
      </c>
      <c r="AG26" s="439">
        <v>16.891674569999999</v>
      </c>
      <c r="AH26" s="439">
        <v>15.27113415</v>
      </c>
      <c r="AI26" s="439">
        <v>334.28699289999997</v>
      </c>
      <c r="AJ26" s="439">
        <v>279.84661806000003</v>
      </c>
      <c r="AK26" s="439">
        <v>266.28494434999999</v>
      </c>
      <c r="AL26" s="439" t="s">
        <v>749</v>
      </c>
      <c r="AM26" s="439" t="s">
        <v>749</v>
      </c>
      <c r="AN26" s="439" t="s">
        <v>749</v>
      </c>
      <c r="AO26" s="439">
        <v>0.20141566999999999</v>
      </c>
      <c r="AP26" s="439">
        <v>2.2464669999999999E-2</v>
      </c>
      <c r="AQ26" s="439">
        <v>0</v>
      </c>
      <c r="AR26" s="440">
        <v>368.88387950999999</v>
      </c>
      <c r="AS26" s="440">
        <v>309.63231175999999</v>
      </c>
      <c r="AT26" s="443">
        <v>290.29676078</v>
      </c>
      <c r="AU26" s="444">
        <v>1254.23926409</v>
      </c>
      <c r="AV26" s="440">
        <v>1033.8038908999999</v>
      </c>
      <c r="AW26" s="441">
        <v>731.71190151999997</v>
      </c>
    </row>
    <row r="27" spans="1:49" s="133" customFormat="1" ht="26.1" customHeight="1" x14ac:dyDescent="0.3">
      <c r="A27" s="429" t="s">
        <v>480</v>
      </c>
      <c r="B27" s="438">
        <v>2.1927028200000001</v>
      </c>
      <c r="C27" s="439">
        <v>1.488712</v>
      </c>
      <c r="D27" s="439">
        <v>0.1825</v>
      </c>
      <c r="E27" s="439">
        <v>109.30130316</v>
      </c>
      <c r="F27" s="439">
        <v>72.453341359999996</v>
      </c>
      <c r="G27" s="439">
        <v>69.667618230000002</v>
      </c>
      <c r="H27" s="439">
        <v>6</v>
      </c>
      <c r="I27" s="439">
        <v>0</v>
      </c>
      <c r="J27" s="439">
        <v>0</v>
      </c>
      <c r="K27" s="439">
        <v>37.18206</v>
      </c>
      <c r="L27" s="439">
        <v>31.82617806</v>
      </c>
      <c r="M27" s="439">
        <v>30.917946860000001</v>
      </c>
      <c r="N27" s="439">
        <v>624.69530993000001</v>
      </c>
      <c r="O27" s="439">
        <v>571.75103583999999</v>
      </c>
      <c r="P27" s="439">
        <v>520.67467628999998</v>
      </c>
      <c r="Q27" s="439">
        <v>0.62592599999999998</v>
      </c>
      <c r="R27" s="439">
        <v>0.62422374000000003</v>
      </c>
      <c r="S27" s="439">
        <v>0.38149475999999999</v>
      </c>
      <c r="T27" s="440">
        <v>779.99730191000003</v>
      </c>
      <c r="U27" s="440">
        <v>678.14349100000004</v>
      </c>
      <c r="V27" s="441">
        <v>621.82423614000004</v>
      </c>
      <c r="W27" s="442" t="s">
        <v>749</v>
      </c>
      <c r="X27" s="439" t="s">
        <v>749</v>
      </c>
      <c r="Y27" s="439" t="s">
        <v>749</v>
      </c>
      <c r="Z27" s="439">
        <v>611.30628186000001</v>
      </c>
      <c r="AA27" s="439">
        <v>116.43268973000001</v>
      </c>
      <c r="AB27" s="439">
        <v>26.071959199999998</v>
      </c>
      <c r="AC27" s="439" t="s">
        <v>749</v>
      </c>
      <c r="AD27" s="439" t="s">
        <v>749</v>
      </c>
      <c r="AE27" s="439" t="s">
        <v>749</v>
      </c>
      <c r="AF27" s="439" t="s">
        <v>749</v>
      </c>
      <c r="AG27" s="439" t="s">
        <v>749</v>
      </c>
      <c r="AH27" s="439" t="s">
        <v>749</v>
      </c>
      <c r="AI27" s="439" t="s">
        <v>749</v>
      </c>
      <c r="AJ27" s="439" t="s">
        <v>749</v>
      </c>
      <c r="AK27" s="439" t="s">
        <v>749</v>
      </c>
      <c r="AL27" s="439" t="s">
        <v>749</v>
      </c>
      <c r="AM27" s="439" t="s">
        <v>749</v>
      </c>
      <c r="AN27" s="439" t="s">
        <v>749</v>
      </c>
      <c r="AO27" s="439">
        <v>0</v>
      </c>
      <c r="AP27" s="439">
        <v>0</v>
      </c>
      <c r="AQ27" s="439">
        <v>0</v>
      </c>
      <c r="AR27" s="440">
        <v>611.30628186000001</v>
      </c>
      <c r="AS27" s="440">
        <v>116.43268973000001</v>
      </c>
      <c r="AT27" s="443">
        <v>26.071959199999998</v>
      </c>
      <c r="AU27" s="444">
        <v>1391.3035837699999</v>
      </c>
      <c r="AV27" s="440">
        <v>794.57618073000003</v>
      </c>
      <c r="AW27" s="441">
        <v>647.89619533999996</v>
      </c>
    </row>
    <row r="28" spans="1:49" s="133" customFormat="1" ht="28.8" x14ac:dyDescent="0.3">
      <c r="A28" s="429" t="s">
        <v>564</v>
      </c>
      <c r="B28" s="438">
        <v>7.6528729999999996</v>
      </c>
      <c r="C28" s="439">
        <v>7.6528729999999996</v>
      </c>
      <c r="D28" s="439">
        <v>7.5511290000000004</v>
      </c>
      <c r="E28" s="439">
        <v>7443.5543850000004</v>
      </c>
      <c r="F28" s="439">
        <v>7281.71777879</v>
      </c>
      <c r="G28" s="439">
        <v>6724.9265022</v>
      </c>
      <c r="H28" s="439" t="s">
        <v>749</v>
      </c>
      <c r="I28" s="439" t="s">
        <v>749</v>
      </c>
      <c r="J28" s="439" t="s">
        <v>749</v>
      </c>
      <c r="K28" s="439">
        <v>9.09</v>
      </c>
      <c r="L28" s="439">
        <v>9.09</v>
      </c>
      <c r="M28" s="439">
        <v>6.59</v>
      </c>
      <c r="N28" s="439">
        <v>69.305000000000007</v>
      </c>
      <c r="O28" s="439">
        <v>33.830983000000003</v>
      </c>
      <c r="P28" s="439">
        <v>33.830983000000003</v>
      </c>
      <c r="Q28" s="439" t="s">
        <v>749</v>
      </c>
      <c r="R28" s="439" t="s">
        <v>749</v>
      </c>
      <c r="S28" s="439" t="s">
        <v>749</v>
      </c>
      <c r="T28" s="440">
        <v>7529.6022579999999</v>
      </c>
      <c r="U28" s="440">
        <v>7332.29163479</v>
      </c>
      <c r="V28" s="441">
        <v>6772.8986142000003</v>
      </c>
      <c r="W28" s="442">
        <v>0</v>
      </c>
      <c r="X28" s="439">
        <v>0</v>
      </c>
      <c r="Y28" s="439">
        <v>0</v>
      </c>
      <c r="Z28" s="439">
        <v>52.666440000000001</v>
      </c>
      <c r="AA28" s="439">
        <v>34.240945330000002</v>
      </c>
      <c r="AB28" s="439">
        <v>34.227077000000001</v>
      </c>
      <c r="AC28" s="439" t="s">
        <v>749</v>
      </c>
      <c r="AD28" s="439" t="s">
        <v>749</v>
      </c>
      <c r="AE28" s="439" t="s">
        <v>749</v>
      </c>
      <c r="AF28" s="439" t="s">
        <v>749</v>
      </c>
      <c r="AG28" s="439" t="s">
        <v>749</v>
      </c>
      <c r="AH28" s="439" t="s">
        <v>749</v>
      </c>
      <c r="AI28" s="439" t="s">
        <v>749</v>
      </c>
      <c r="AJ28" s="439" t="s">
        <v>749</v>
      </c>
      <c r="AK28" s="439" t="s">
        <v>749</v>
      </c>
      <c r="AL28" s="439" t="s">
        <v>749</v>
      </c>
      <c r="AM28" s="439" t="s">
        <v>749</v>
      </c>
      <c r="AN28" s="439" t="s">
        <v>749</v>
      </c>
      <c r="AO28" s="439" t="s">
        <v>749</v>
      </c>
      <c r="AP28" s="439" t="s">
        <v>749</v>
      </c>
      <c r="AQ28" s="439" t="s">
        <v>749</v>
      </c>
      <c r="AR28" s="440">
        <v>52.666440000000001</v>
      </c>
      <c r="AS28" s="440">
        <v>34.240945330000002</v>
      </c>
      <c r="AT28" s="443">
        <v>34.227077000000001</v>
      </c>
      <c r="AU28" s="444">
        <v>7582.2686979999999</v>
      </c>
      <c r="AV28" s="440">
        <v>7366.5325801199997</v>
      </c>
      <c r="AW28" s="441">
        <v>6807.1256911999999</v>
      </c>
    </row>
    <row r="29" spans="1:49" s="133" customFormat="1" ht="26.1" customHeight="1" x14ac:dyDescent="0.3">
      <c r="A29" s="429" t="s">
        <v>481</v>
      </c>
      <c r="B29" s="438">
        <v>143.90098399999999</v>
      </c>
      <c r="C29" s="439">
        <v>140.68180000000001</v>
      </c>
      <c r="D29" s="439">
        <v>140.604874</v>
      </c>
      <c r="E29" s="439">
        <v>1982.1868056599999</v>
      </c>
      <c r="F29" s="439">
        <v>1312.9885924600001</v>
      </c>
      <c r="G29" s="439">
        <v>1021.9749527</v>
      </c>
      <c r="H29" s="439">
        <v>28905.328696969998</v>
      </c>
      <c r="I29" s="439">
        <v>28343.415793159998</v>
      </c>
      <c r="J29" s="439">
        <v>27783.087047199999</v>
      </c>
      <c r="K29" s="439">
        <v>1493.1890291300001</v>
      </c>
      <c r="L29" s="439">
        <v>1248.37471845</v>
      </c>
      <c r="M29" s="439">
        <v>903.38521981999997</v>
      </c>
      <c r="N29" s="439">
        <v>33.030487999999998</v>
      </c>
      <c r="O29" s="439">
        <v>27.005939000000001</v>
      </c>
      <c r="P29" s="439">
        <v>18.948896000000001</v>
      </c>
      <c r="Q29" s="439" t="s">
        <v>749</v>
      </c>
      <c r="R29" s="439" t="s">
        <v>749</v>
      </c>
      <c r="S29" s="439" t="s">
        <v>749</v>
      </c>
      <c r="T29" s="440">
        <v>32557.636003759999</v>
      </c>
      <c r="U29" s="440">
        <v>31072.46684307</v>
      </c>
      <c r="V29" s="441">
        <v>29868.00098972</v>
      </c>
      <c r="W29" s="442" t="s">
        <v>749</v>
      </c>
      <c r="X29" s="439" t="s">
        <v>749</v>
      </c>
      <c r="Y29" s="439" t="s">
        <v>749</v>
      </c>
      <c r="Z29" s="439" t="s">
        <v>749</v>
      </c>
      <c r="AA29" s="439" t="s">
        <v>749</v>
      </c>
      <c r="AB29" s="439" t="s">
        <v>749</v>
      </c>
      <c r="AC29" s="439" t="s">
        <v>749</v>
      </c>
      <c r="AD29" s="439" t="s">
        <v>749</v>
      </c>
      <c r="AE29" s="439" t="s">
        <v>749</v>
      </c>
      <c r="AF29" s="439" t="s">
        <v>749</v>
      </c>
      <c r="AG29" s="439" t="s">
        <v>749</v>
      </c>
      <c r="AH29" s="439" t="s">
        <v>749</v>
      </c>
      <c r="AI29" s="439" t="s">
        <v>749</v>
      </c>
      <c r="AJ29" s="439" t="s">
        <v>749</v>
      </c>
      <c r="AK29" s="439" t="s">
        <v>749</v>
      </c>
      <c r="AL29" s="439">
        <v>7.6353999999999997</v>
      </c>
      <c r="AM29" s="439">
        <v>6.91345074</v>
      </c>
      <c r="AN29" s="439">
        <v>6.6871605699999996</v>
      </c>
      <c r="AO29" s="439">
        <v>32.699054009999998</v>
      </c>
      <c r="AP29" s="439">
        <v>1.8780237799999999</v>
      </c>
      <c r="AQ29" s="439">
        <v>0</v>
      </c>
      <c r="AR29" s="440">
        <v>40.334454010000002</v>
      </c>
      <c r="AS29" s="440">
        <v>8.7914745199999995</v>
      </c>
      <c r="AT29" s="443">
        <v>6.6871605699999996</v>
      </c>
      <c r="AU29" s="444">
        <v>32597.970457769999</v>
      </c>
      <c r="AV29" s="440">
        <v>31081.25831759</v>
      </c>
      <c r="AW29" s="441">
        <v>29874.68815029</v>
      </c>
    </row>
    <row r="30" spans="1:49" s="133" customFormat="1" ht="26.1" customHeight="1" x14ac:dyDescent="0.3">
      <c r="A30" s="429" t="s">
        <v>482</v>
      </c>
      <c r="B30" s="438" t="s">
        <v>749</v>
      </c>
      <c r="C30" s="439" t="s">
        <v>749</v>
      </c>
      <c r="D30" s="439" t="s">
        <v>749</v>
      </c>
      <c r="E30" s="439" t="s">
        <v>749</v>
      </c>
      <c r="F30" s="439" t="s">
        <v>749</v>
      </c>
      <c r="G30" s="439" t="s">
        <v>749</v>
      </c>
      <c r="H30" s="439">
        <v>80499.501078000001</v>
      </c>
      <c r="I30" s="439">
        <v>75088.981265519993</v>
      </c>
      <c r="J30" s="439">
        <v>67872.214396039999</v>
      </c>
      <c r="K30" s="439">
        <v>386.40337899999997</v>
      </c>
      <c r="L30" s="439">
        <v>356.96930966000002</v>
      </c>
      <c r="M30" s="439">
        <v>356.96891558999999</v>
      </c>
      <c r="N30" s="439">
        <v>0.187722</v>
      </c>
      <c r="O30" s="439">
        <v>0</v>
      </c>
      <c r="P30" s="439">
        <v>0</v>
      </c>
      <c r="Q30" s="439" t="s">
        <v>749</v>
      </c>
      <c r="R30" s="439" t="s">
        <v>749</v>
      </c>
      <c r="S30" s="439" t="s">
        <v>749</v>
      </c>
      <c r="T30" s="440">
        <v>80886.092178999999</v>
      </c>
      <c r="U30" s="440">
        <v>75445.950575180002</v>
      </c>
      <c r="V30" s="441">
        <v>68229.183311629997</v>
      </c>
      <c r="W30" s="442" t="s">
        <v>749</v>
      </c>
      <c r="X30" s="439" t="s">
        <v>749</v>
      </c>
      <c r="Y30" s="439" t="s">
        <v>749</v>
      </c>
      <c r="Z30" s="439" t="s">
        <v>749</v>
      </c>
      <c r="AA30" s="439" t="s">
        <v>749</v>
      </c>
      <c r="AB30" s="439" t="s">
        <v>749</v>
      </c>
      <c r="AC30" s="439" t="s">
        <v>749</v>
      </c>
      <c r="AD30" s="439" t="s">
        <v>749</v>
      </c>
      <c r="AE30" s="439" t="s">
        <v>749</v>
      </c>
      <c r="AF30" s="439">
        <v>70</v>
      </c>
      <c r="AG30" s="439">
        <v>70</v>
      </c>
      <c r="AH30" s="439">
        <v>70</v>
      </c>
      <c r="AI30" s="439">
        <v>0</v>
      </c>
      <c r="AJ30" s="439">
        <v>0</v>
      </c>
      <c r="AK30" s="439">
        <v>0</v>
      </c>
      <c r="AL30" s="439" t="s">
        <v>749</v>
      </c>
      <c r="AM30" s="439" t="s">
        <v>749</v>
      </c>
      <c r="AN30" s="439" t="s">
        <v>749</v>
      </c>
      <c r="AO30" s="439" t="s">
        <v>749</v>
      </c>
      <c r="AP30" s="439" t="s">
        <v>749</v>
      </c>
      <c r="AQ30" s="439" t="s">
        <v>749</v>
      </c>
      <c r="AR30" s="440">
        <v>70</v>
      </c>
      <c r="AS30" s="440">
        <v>70</v>
      </c>
      <c r="AT30" s="443">
        <v>70</v>
      </c>
      <c r="AU30" s="444">
        <v>80956.092178999999</v>
      </c>
      <c r="AV30" s="440">
        <v>75515.950575180002</v>
      </c>
      <c r="AW30" s="441">
        <v>68299.183311629997</v>
      </c>
    </row>
    <row r="31" spans="1:49" s="133" customFormat="1" ht="26.1" customHeight="1" x14ac:dyDescent="0.3">
      <c r="A31" s="429" t="s">
        <v>483</v>
      </c>
      <c r="B31" s="438">
        <v>551.90871688000004</v>
      </c>
      <c r="C31" s="439">
        <v>516.83401328000002</v>
      </c>
      <c r="D31" s="439">
        <v>394.16341038000002</v>
      </c>
      <c r="E31" s="439">
        <v>200</v>
      </c>
      <c r="F31" s="439">
        <v>30</v>
      </c>
      <c r="G31" s="439">
        <v>0</v>
      </c>
      <c r="H31" s="439">
        <v>13889.695427930001</v>
      </c>
      <c r="I31" s="439">
        <v>10621.311016170001</v>
      </c>
      <c r="J31" s="439">
        <v>9102.61362061</v>
      </c>
      <c r="K31" s="439">
        <v>0.25</v>
      </c>
      <c r="L31" s="439">
        <v>0.24948455</v>
      </c>
      <c r="M31" s="439">
        <v>0.24868150999999999</v>
      </c>
      <c r="N31" s="439">
        <v>3.2813000000000002E-2</v>
      </c>
      <c r="O31" s="439">
        <v>3.2812620000000001E-2</v>
      </c>
      <c r="P31" s="439">
        <v>3.2812620000000001E-2</v>
      </c>
      <c r="Q31" s="439" t="s">
        <v>749</v>
      </c>
      <c r="R31" s="439" t="s">
        <v>749</v>
      </c>
      <c r="S31" s="439" t="s">
        <v>749</v>
      </c>
      <c r="T31" s="440">
        <v>14641.88695781</v>
      </c>
      <c r="U31" s="440">
        <v>11168.42732662</v>
      </c>
      <c r="V31" s="441">
        <v>9497.0585251199991</v>
      </c>
      <c r="W31" s="442">
        <v>16.663751999999999</v>
      </c>
      <c r="X31" s="439">
        <v>16.663751999999999</v>
      </c>
      <c r="Y31" s="439">
        <v>16.659445000000002</v>
      </c>
      <c r="Z31" s="439" t="s">
        <v>749</v>
      </c>
      <c r="AA31" s="439" t="s">
        <v>749</v>
      </c>
      <c r="AB31" s="439" t="s">
        <v>749</v>
      </c>
      <c r="AC31" s="439">
        <v>0</v>
      </c>
      <c r="AD31" s="439">
        <v>0</v>
      </c>
      <c r="AE31" s="439">
        <v>0</v>
      </c>
      <c r="AF31" s="439" t="s">
        <v>749</v>
      </c>
      <c r="AG31" s="439" t="s">
        <v>749</v>
      </c>
      <c r="AH31" s="439" t="s">
        <v>749</v>
      </c>
      <c r="AI31" s="439">
        <v>0.58350000000000002</v>
      </c>
      <c r="AJ31" s="439">
        <v>0.58350000000000002</v>
      </c>
      <c r="AK31" s="439">
        <v>0.58350000000000002</v>
      </c>
      <c r="AL31" s="439" t="s">
        <v>749</v>
      </c>
      <c r="AM31" s="439" t="s">
        <v>749</v>
      </c>
      <c r="AN31" s="439" t="s">
        <v>749</v>
      </c>
      <c r="AO31" s="439">
        <v>0</v>
      </c>
      <c r="AP31" s="439">
        <v>0</v>
      </c>
      <c r="AQ31" s="439">
        <v>0</v>
      </c>
      <c r="AR31" s="440">
        <v>17.247252</v>
      </c>
      <c r="AS31" s="440">
        <v>17.247252</v>
      </c>
      <c r="AT31" s="443">
        <v>17.242944999999999</v>
      </c>
      <c r="AU31" s="444">
        <v>14659.134209809999</v>
      </c>
      <c r="AV31" s="440">
        <v>11185.674578620001</v>
      </c>
      <c r="AW31" s="441">
        <v>9514.3014701200009</v>
      </c>
    </row>
    <row r="32" spans="1:49" s="133" customFormat="1" ht="26.1" customHeight="1" x14ac:dyDescent="0.3">
      <c r="A32" s="429" t="s">
        <v>484</v>
      </c>
      <c r="B32" s="438">
        <v>4.1121089499999997</v>
      </c>
      <c r="C32" s="439">
        <v>4.1121087100000002</v>
      </c>
      <c r="D32" s="439">
        <v>4.0444857599999997</v>
      </c>
      <c r="E32" s="439">
        <v>556.93875500000001</v>
      </c>
      <c r="F32" s="439">
        <v>457.48812773999998</v>
      </c>
      <c r="G32" s="439">
        <v>323.04149810000001</v>
      </c>
      <c r="H32" s="439" t="s">
        <v>749</v>
      </c>
      <c r="I32" s="439" t="s">
        <v>749</v>
      </c>
      <c r="J32" s="439" t="s">
        <v>749</v>
      </c>
      <c r="K32" s="439">
        <v>3889.9816579500002</v>
      </c>
      <c r="L32" s="439">
        <v>3835.8496799499999</v>
      </c>
      <c r="M32" s="439">
        <v>3212.2920004900002</v>
      </c>
      <c r="N32" s="439">
        <v>196.12143800000001</v>
      </c>
      <c r="O32" s="439">
        <v>164.008714</v>
      </c>
      <c r="P32" s="439">
        <v>86.436674190000005</v>
      </c>
      <c r="Q32" s="439">
        <v>39.387452320000001</v>
      </c>
      <c r="R32" s="439">
        <v>20.8757698</v>
      </c>
      <c r="S32" s="439">
        <v>9.3481154899999996</v>
      </c>
      <c r="T32" s="440">
        <v>4686.54141222</v>
      </c>
      <c r="U32" s="440">
        <v>4482.3344002000003</v>
      </c>
      <c r="V32" s="441">
        <v>3635.16277403</v>
      </c>
      <c r="W32" s="442" t="s">
        <v>749</v>
      </c>
      <c r="X32" s="439" t="s">
        <v>749</v>
      </c>
      <c r="Y32" s="439" t="s">
        <v>749</v>
      </c>
      <c r="Z32" s="439" t="s">
        <v>749</v>
      </c>
      <c r="AA32" s="439" t="s">
        <v>749</v>
      </c>
      <c r="AB32" s="439" t="s">
        <v>749</v>
      </c>
      <c r="AC32" s="439" t="s">
        <v>749</v>
      </c>
      <c r="AD32" s="439" t="s">
        <v>749</v>
      </c>
      <c r="AE32" s="439" t="s">
        <v>749</v>
      </c>
      <c r="AF32" s="439" t="s">
        <v>749</v>
      </c>
      <c r="AG32" s="439" t="s">
        <v>749</v>
      </c>
      <c r="AH32" s="439" t="s">
        <v>749</v>
      </c>
      <c r="AI32" s="439" t="s">
        <v>749</v>
      </c>
      <c r="AJ32" s="439" t="s">
        <v>749</v>
      </c>
      <c r="AK32" s="439" t="s">
        <v>749</v>
      </c>
      <c r="AL32" s="439" t="s">
        <v>749</v>
      </c>
      <c r="AM32" s="439" t="s">
        <v>749</v>
      </c>
      <c r="AN32" s="439" t="s">
        <v>749</v>
      </c>
      <c r="AO32" s="439" t="s">
        <v>749</v>
      </c>
      <c r="AP32" s="439" t="s">
        <v>749</v>
      </c>
      <c r="AQ32" s="439" t="s">
        <v>749</v>
      </c>
      <c r="AR32" s="440" t="s">
        <v>749</v>
      </c>
      <c r="AS32" s="440" t="s">
        <v>749</v>
      </c>
      <c r="AT32" s="443" t="s">
        <v>749</v>
      </c>
      <c r="AU32" s="444">
        <v>4686.54141222</v>
      </c>
      <c r="AV32" s="440">
        <v>4482.3344002000003</v>
      </c>
      <c r="AW32" s="441">
        <v>3635.16277403</v>
      </c>
    </row>
    <row r="33" spans="1:49" s="133" customFormat="1" ht="26.1" customHeight="1" x14ac:dyDescent="0.3">
      <c r="A33" s="429" t="s">
        <v>485</v>
      </c>
      <c r="B33" s="438">
        <v>21.303504</v>
      </c>
      <c r="C33" s="439">
        <v>21.303504</v>
      </c>
      <c r="D33" s="439">
        <v>21.303504</v>
      </c>
      <c r="E33" s="439" t="s">
        <v>749</v>
      </c>
      <c r="F33" s="439" t="s">
        <v>749</v>
      </c>
      <c r="G33" s="439" t="s">
        <v>749</v>
      </c>
      <c r="H33" s="439">
        <v>1.296576</v>
      </c>
      <c r="I33" s="439">
        <v>1.296576</v>
      </c>
      <c r="J33" s="439">
        <v>1.296576</v>
      </c>
      <c r="K33" s="439" t="s">
        <v>749</v>
      </c>
      <c r="L33" s="439" t="s">
        <v>749</v>
      </c>
      <c r="M33" s="439" t="s">
        <v>749</v>
      </c>
      <c r="N33" s="439" t="s">
        <v>749</v>
      </c>
      <c r="O33" s="439" t="s">
        <v>749</v>
      </c>
      <c r="P33" s="439" t="s">
        <v>749</v>
      </c>
      <c r="Q33" s="439" t="s">
        <v>749</v>
      </c>
      <c r="R33" s="439" t="s">
        <v>749</v>
      </c>
      <c r="S33" s="439" t="s">
        <v>749</v>
      </c>
      <c r="T33" s="440">
        <v>22.600079999999998</v>
      </c>
      <c r="U33" s="440">
        <v>22.600079999999998</v>
      </c>
      <c r="V33" s="441">
        <v>22.600079999999998</v>
      </c>
      <c r="W33" s="442">
        <v>3255.1387319999999</v>
      </c>
      <c r="X33" s="439">
        <v>2315.13873005</v>
      </c>
      <c r="Y33" s="439">
        <v>435.13873004999999</v>
      </c>
      <c r="Z33" s="439" t="s">
        <v>749</v>
      </c>
      <c r="AA33" s="439" t="s">
        <v>749</v>
      </c>
      <c r="AB33" s="439" t="s">
        <v>749</v>
      </c>
      <c r="AC33" s="439" t="s">
        <v>749</v>
      </c>
      <c r="AD33" s="439" t="s">
        <v>749</v>
      </c>
      <c r="AE33" s="439" t="s">
        <v>749</v>
      </c>
      <c r="AF33" s="439" t="s">
        <v>749</v>
      </c>
      <c r="AG33" s="439" t="s">
        <v>749</v>
      </c>
      <c r="AH33" s="439" t="s">
        <v>749</v>
      </c>
      <c r="AI33" s="439" t="s">
        <v>749</v>
      </c>
      <c r="AJ33" s="439" t="s">
        <v>749</v>
      </c>
      <c r="AK33" s="439" t="s">
        <v>749</v>
      </c>
      <c r="AL33" s="439" t="s">
        <v>749</v>
      </c>
      <c r="AM33" s="439" t="s">
        <v>749</v>
      </c>
      <c r="AN33" s="439" t="s">
        <v>749</v>
      </c>
      <c r="AO33" s="439" t="s">
        <v>749</v>
      </c>
      <c r="AP33" s="439" t="s">
        <v>749</v>
      </c>
      <c r="AQ33" s="439" t="s">
        <v>749</v>
      </c>
      <c r="AR33" s="440">
        <v>3255.1387319999999</v>
      </c>
      <c r="AS33" s="440">
        <v>2315.13873005</v>
      </c>
      <c r="AT33" s="443">
        <v>435.13873004999999</v>
      </c>
      <c r="AU33" s="444">
        <v>3277.7388120000001</v>
      </c>
      <c r="AV33" s="440">
        <v>2337.7388100500002</v>
      </c>
      <c r="AW33" s="441">
        <v>457.73881004999998</v>
      </c>
    </row>
    <row r="34" spans="1:49" s="133" customFormat="1" ht="35.25" customHeight="1" x14ac:dyDescent="0.3">
      <c r="A34" s="377" t="s">
        <v>748</v>
      </c>
      <c r="B34" s="438">
        <v>4635.0774670000001</v>
      </c>
      <c r="C34" s="439">
        <v>4633.6924173199995</v>
      </c>
      <c r="D34" s="439">
        <v>4620.66858125</v>
      </c>
      <c r="E34" s="439">
        <v>0.36890099999999998</v>
      </c>
      <c r="F34" s="439">
        <v>0.11244742000000001</v>
      </c>
      <c r="G34" s="439">
        <v>0.11244742000000001</v>
      </c>
      <c r="H34" s="439">
        <v>28.123048000000001</v>
      </c>
      <c r="I34" s="439">
        <v>28.12304778</v>
      </c>
      <c r="J34" s="439">
        <v>28.12304778</v>
      </c>
      <c r="K34" s="439">
        <v>287.49975000000001</v>
      </c>
      <c r="L34" s="439">
        <v>286.02760599999999</v>
      </c>
      <c r="M34" s="439">
        <v>284.16366699999998</v>
      </c>
      <c r="N34" s="439">
        <v>361.93539800000002</v>
      </c>
      <c r="O34" s="439">
        <v>11.77624308</v>
      </c>
      <c r="P34" s="439">
        <v>1.5560529999999999</v>
      </c>
      <c r="Q34" s="439">
        <v>24.412095999999998</v>
      </c>
      <c r="R34" s="439">
        <v>24.244220179999999</v>
      </c>
      <c r="S34" s="439">
        <v>24.219220180000001</v>
      </c>
      <c r="T34" s="440">
        <v>5337.4166599999999</v>
      </c>
      <c r="U34" s="440">
        <v>4983.9759817800004</v>
      </c>
      <c r="V34" s="441">
        <v>4958.8430166300004</v>
      </c>
      <c r="W34" s="442">
        <v>183.920422</v>
      </c>
      <c r="X34" s="439">
        <v>103.33680817</v>
      </c>
      <c r="Y34" s="439">
        <v>17.401128570000001</v>
      </c>
      <c r="Z34" s="439">
        <v>145.100639</v>
      </c>
      <c r="AA34" s="439">
        <v>71.396859000000006</v>
      </c>
      <c r="AB34" s="439">
        <v>0</v>
      </c>
      <c r="AC34" s="439" t="s">
        <v>749</v>
      </c>
      <c r="AD34" s="439" t="s">
        <v>749</v>
      </c>
      <c r="AE34" s="439" t="s">
        <v>749</v>
      </c>
      <c r="AF34" s="439">
        <v>4.2</v>
      </c>
      <c r="AG34" s="439">
        <v>0</v>
      </c>
      <c r="AH34" s="439">
        <v>0</v>
      </c>
      <c r="AI34" s="439">
        <v>20.869105999999999</v>
      </c>
      <c r="AJ34" s="439">
        <v>20.85875738</v>
      </c>
      <c r="AK34" s="439">
        <v>0.45875737999999999</v>
      </c>
      <c r="AL34" s="439">
        <v>158</v>
      </c>
      <c r="AM34" s="439">
        <v>0</v>
      </c>
      <c r="AN34" s="439">
        <v>0</v>
      </c>
      <c r="AO34" s="439">
        <v>268.39532600000001</v>
      </c>
      <c r="AP34" s="439">
        <v>84.81</v>
      </c>
      <c r="AQ34" s="439">
        <v>84.81</v>
      </c>
      <c r="AR34" s="440">
        <v>780.48549300000002</v>
      </c>
      <c r="AS34" s="440">
        <v>280.40242454999998</v>
      </c>
      <c r="AT34" s="443">
        <v>102.66988594999999</v>
      </c>
      <c r="AU34" s="444">
        <v>6117.902153</v>
      </c>
      <c r="AV34" s="440">
        <v>5264.37840633</v>
      </c>
      <c r="AW34" s="441">
        <v>5061.5129025799997</v>
      </c>
    </row>
    <row r="35" spans="1:49" s="133" customFormat="1" ht="26.1" customHeight="1" x14ac:dyDescent="0.3">
      <c r="A35" s="429" t="s">
        <v>486</v>
      </c>
      <c r="B35" s="438">
        <v>765.41529800000001</v>
      </c>
      <c r="C35" s="439">
        <v>764.38510599999995</v>
      </c>
      <c r="D35" s="439">
        <v>604.72071600000004</v>
      </c>
      <c r="E35" s="439">
        <v>0</v>
      </c>
      <c r="F35" s="439">
        <v>0</v>
      </c>
      <c r="G35" s="439">
        <v>0</v>
      </c>
      <c r="H35" s="439">
        <v>1</v>
      </c>
      <c r="I35" s="439">
        <v>1</v>
      </c>
      <c r="J35" s="439">
        <v>1</v>
      </c>
      <c r="K35" s="439" t="s">
        <v>749</v>
      </c>
      <c r="L35" s="439" t="s">
        <v>749</v>
      </c>
      <c r="M35" s="439" t="s">
        <v>749</v>
      </c>
      <c r="N35" s="439" t="s">
        <v>749</v>
      </c>
      <c r="O35" s="439" t="s">
        <v>749</v>
      </c>
      <c r="P35" s="439" t="s">
        <v>749</v>
      </c>
      <c r="Q35" s="439" t="s">
        <v>749</v>
      </c>
      <c r="R35" s="439" t="s">
        <v>749</v>
      </c>
      <c r="S35" s="439" t="s">
        <v>749</v>
      </c>
      <c r="T35" s="440">
        <v>766.41529800000001</v>
      </c>
      <c r="U35" s="440">
        <v>765.38510599999995</v>
      </c>
      <c r="V35" s="441">
        <v>605.72071600000004</v>
      </c>
      <c r="W35" s="442" t="s">
        <v>749</v>
      </c>
      <c r="X35" s="439" t="s">
        <v>749</v>
      </c>
      <c r="Y35" s="439" t="s">
        <v>749</v>
      </c>
      <c r="Z35" s="439">
        <v>140.15450100000001</v>
      </c>
      <c r="AA35" s="439">
        <v>97.010745499999999</v>
      </c>
      <c r="AB35" s="439">
        <v>93.124416980000007</v>
      </c>
      <c r="AC35" s="439" t="s">
        <v>749</v>
      </c>
      <c r="AD35" s="439" t="s">
        <v>749</v>
      </c>
      <c r="AE35" s="439" t="s">
        <v>749</v>
      </c>
      <c r="AF35" s="439" t="s">
        <v>749</v>
      </c>
      <c r="AG35" s="439" t="s">
        <v>749</v>
      </c>
      <c r="AH35" s="439" t="s">
        <v>749</v>
      </c>
      <c r="AI35" s="439" t="s">
        <v>749</v>
      </c>
      <c r="AJ35" s="439" t="s">
        <v>749</v>
      </c>
      <c r="AK35" s="439" t="s">
        <v>749</v>
      </c>
      <c r="AL35" s="439" t="s">
        <v>749</v>
      </c>
      <c r="AM35" s="439" t="s">
        <v>749</v>
      </c>
      <c r="AN35" s="439" t="s">
        <v>749</v>
      </c>
      <c r="AO35" s="439">
        <v>106.2</v>
      </c>
      <c r="AP35" s="439">
        <v>106.2</v>
      </c>
      <c r="AQ35" s="439">
        <v>106.2</v>
      </c>
      <c r="AR35" s="440">
        <v>246.354501</v>
      </c>
      <c r="AS35" s="440">
        <v>203.2107455</v>
      </c>
      <c r="AT35" s="443">
        <v>199.32441698</v>
      </c>
      <c r="AU35" s="444">
        <v>1012.769799</v>
      </c>
      <c r="AV35" s="440">
        <v>968.59585149999998</v>
      </c>
      <c r="AW35" s="441">
        <v>805.04513297999995</v>
      </c>
    </row>
    <row r="36" spans="1:49" s="133" customFormat="1" ht="26.1" customHeight="1" x14ac:dyDescent="0.3">
      <c r="A36" s="429" t="s">
        <v>487</v>
      </c>
      <c r="B36" s="438">
        <v>64.819360000000003</v>
      </c>
      <c r="C36" s="439">
        <v>56.906022380000003</v>
      </c>
      <c r="D36" s="439">
        <v>37.23701964</v>
      </c>
      <c r="E36" s="439">
        <v>3.7199999999999997E-2</v>
      </c>
      <c r="F36" s="439">
        <v>0</v>
      </c>
      <c r="G36" s="439">
        <v>0</v>
      </c>
      <c r="H36" s="439" t="s">
        <v>749</v>
      </c>
      <c r="I36" s="439" t="s">
        <v>749</v>
      </c>
      <c r="J36" s="439" t="s">
        <v>749</v>
      </c>
      <c r="K36" s="439">
        <v>0.53210999999999997</v>
      </c>
      <c r="L36" s="439">
        <v>0.53081131000000004</v>
      </c>
      <c r="M36" s="439">
        <v>0</v>
      </c>
      <c r="N36" s="439">
        <v>3.7</v>
      </c>
      <c r="O36" s="439">
        <v>0</v>
      </c>
      <c r="P36" s="439">
        <v>0</v>
      </c>
      <c r="Q36" s="439" t="s">
        <v>749</v>
      </c>
      <c r="R36" s="439" t="s">
        <v>749</v>
      </c>
      <c r="S36" s="439" t="s">
        <v>749</v>
      </c>
      <c r="T36" s="440">
        <v>69.088669999999993</v>
      </c>
      <c r="U36" s="440">
        <v>57.43683369</v>
      </c>
      <c r="V36" s="441">
        <v>37.23701964</v>
      </c>
      <c r="W36" s="442">
        <v>43.955233</v>
      </c>
      <c r="X36" s="439">
        <v>37.983939579999998</v>
      </c>
      <c r="Y36" s="439">
        <v>0</v>
      </c>
      <c r="Z36" s="439">
        <v>11.251531</v>
      </c>
      <c r="AA36" s="439">
        <v>10.46659418</v>
      </c>
      <c r="AB36" s="439">
        <v>0</v>
      </c>
      <c r="AC36" s="439" t="s">
        <v>749</v>
      </c>
      <c r="AD36" s="439" t="s">
        <v>749</v>
      </c>
      <c r="AE36" s="439" t="s">
        <v>749</v>
      </c>
      <c r="AF36" s="439" t="s">
        <v>749</v>
      </c>
      <c r="AG36" s="439" t="s">
        <v>749</v>
      </c>
      <c r="AH36" s="439" t="s">
        <v>749</v>
      </c>
      <c r="AI36" s="439" t="s">
        <v>749</v>
      </c>
      <c r="AJ36" s="439" t="s">
        <v>749</v>
      </c>
      <c r="AK36" s="439" t="s">
        <v>749</v>
      </c>
      <c r="AL36" s="439" t="s">
        <v>749</v>
      </c>
      <c r="AM36" s="439" t="s">
        <v>749</v>
      </c>
      <c r="AN36" s="439" t="s">
        <v>749</v>
      </c>
      <c r="AO36" s="439" t="s">
        <v>749</v>
      </c>
      <c r="AP36" s="439" t="s">
        <v>749</v>
      </c>
      <c r="AQ36" s="439" t="s">
        <v>749</v>
      </c>
      <c r="AR36" s="440">
        <v>55.206764</v>
      </c>
      <c r="AS36" s="440">
        <v>48.450533759999999</v>
      </c>
      <c r="AT36" s="443">
        <v>0</v>
      </c>
      <c r="AU36" s="444">
        <v>124.295434</v>
      </c>
      <c r="AV36" s="440">
        <v>105.88736745</v>
      </c>
      <c r="AW36" s="441">
        <v>37.23701964</v>
      </c>
    </row>
    <row r="37" spans="1:49" s="133" customFormat="1" ht="28.8" x14ac:dyDescent="0.3">
      <c r="A37" s="429" t="s">
        <v>488</v>
      </c>
      <c r="B37" s="438">
        <v>262.289806</v>
      </c>
      <c r="C37" s="439">
        <v>262.282352</v>
      </c>
      <c r="D37" s="439">
        <v>85.541555000000002</v>
      </c>
      <c r="E37" s="439">
        <v>46.736877</v>
      </c>
      <c r="F37" s="439">
        <v>43.436896539999999</v>
      </c>
      <c r="G37" s="439">
        <v>34.756430139999999</v>
      </c>
      <c r="H37" s="439">
        <v>4.2309770000000002</v>
      </c>
      <c r="I37" s="439">
        <v>3.9483153099999999</v>
      </c>
      <c r="J37" s="439">
        <v>3.2501519499999998</v>
      </c>
      <c r="K37" s="439">
        <v>66.082192000000006</v>
      </c>
      <c r="L37" s="439">
        <v>54.489691479999998</v>
      </c>
      <c r="M37" s="439">
        <v>52.946003480000002</v>
      </c>
      <c r="N37" s="439" t="s">
        <v>749</v>
      </c>
      <c r="O37" s="439" t="s">
        <v>749</v>
      </c>
      <c r="P37" s="439" t="s">
        <v>749</v>
      </c>
      <c r="Q37" s="439">
        <v>139.20574199999999</v>
      </c>
      <c r="R37" s="439">
        <v>139.20574199999999</v>
      </c>
      <c r="S37" s="439">
        <v>139.20574199999999</v>
      </c>
      <c r="T37" s="440">
        <v>518.54559400000005</v>
      </c>
      <c r="U37" s="440">
        <v>503.36299732999998</v>
      </c>
      <c r="V37" s="441">
        <v>315.69988257</v>
      </c>
      <c r="W37" s="442" t="s">
        <v>749</v>
      </c>
      <c r="X37" s="439" t="s">
        <v>749</v>
      </c>
      <c r="Y37" s="439" t="s">
        <v>749</v>
      </c>
      <c r="Z37" s="439" t="s">
        <v>749</v>
      </c>
      <c r="AA37" s="439" t="s">
        <v>749</v>
      </c>
      <c r="AB37" s="439" t="s">
        <v>749</v>
      </c>
      <c r="AC37" s="439" t="s">
        <v>749</v>
      </c>
      <c r="AD37" s="439" t="s">
        <v>749</v>
      </c>
      <c r="AE37" s="439" t="s">
        <v>749</v>
      </c>
      <c r="AF37" s="439" t="s">
        <v>749</v>
      </c>
      <c r="AG37" s="439" t="s">
        <v>749</v>
      </c>
      <c r="AH37" s="439" t="s">
        <v>749</v>
      </c>
      <c r="AI37" s="439">
        <v>1.6772640000000001</v>
      </c>
      <c r="AJ37" s="439">
        <v>1.6772640000000001</v>
      </c>
      <c r="AK37" s="439">
        <v>1.6772640000000001</v>
      </c>
      <c r="AL37" s="439" t="s">
        <v>749</v>
      </c>
      <c r="AM37" s="439" t="s">
        <v>749</v>
      </c>
      <c r="AN37" s="439" t="s">
        <v>749</v>
      </c>
      <c r="AO37" s="439">
        <v>1.79</v>
      </c>
      <c r="AP37" s="439">
        <v>0</v>
      </c>
      <c r="AQ37" s="439">
        <v>0</v>
      </c>
      <c r="AR37" s="440">
        <v>3.4672640000000001</v>
      </c>
      <c r="AS37" s="440">
        <v>1.6772640000000001</v>
      </c>
      <c r="AT37" s="443">
        <v>1.6772640000000001</v>
      </c>
      <c r="AU37" s="444">
        <v>522.01285800000005</v>
      </c>
      <c r="AV37" s="440">
        <v>505.04026133000002</v>
      </c>
      <c r="AW37" s="441">
        <v>317.37714656999998</v>
      </c>
    </row>
    <row r="38" spans="1:49" s="133" customFormat="1" ht="26.1" customHeight="1" x14ac:dyDescent="0.3">
      <c r="A38" s="429" t="s">
        <v>489</v>
      </c>
      <c r="B38" s="438" t="s">
        <v>749</v>
      </c>
      <c r="C38" s="439" t="s">
        <v>749</v>
      </c>
      <c r="D38" s="439" t="s">
        <v>749</v>
      </c>
      <c r="E38" s="439" t="s">
        <v>749</v>
      </c>
      <c r="F38" s="439" t="s">
        <v>749</v>
      </c>
      <c r="G38" s="439" t="s">
        <v>749</v>
      </c>
      <c r="H38" s="439" t="s">
        <v>749</v>
      </c>
      <c r="I38" s="439" t="s">
        <v>749</v>
      </c>
      <c r="J38" s="439" t="s">
        <v>749</v>
      </c>
      <c r="K38" s="439">
        <v>0</v>
      </c>
      <c r="L38" s="439">
        <v>0</v>
      </c>
      <c r="M38" s="439">
        <v>0</v>
      </c>
      <c r="N38" s="439" t="s">
        <v>749</v>
      </c>
      <c r="O38" s="439" t="s">
        <v>749</v>
      </c>
      <c r="P38" s="439" t="s">
        <v>749</v>
      </c>
      <c r="Q38" s="439" t="s">
        <v>749</v>
      </c>
      <c r="R38" s="439" t="s">
        <v>749</v>
      </c>
      <c r="S38" s="439" t="s">
        <v>749</v>
      </c>
      <c r="T38" s="440">
        <v>0</v>
      </c>
      <c r="U38" s="440">
        <v>0</v>
      </c>
      <c r="V38" s="441">
        <v>0</v>
      </c>
      <c r="W38" s="442" t="s">
        <v>749</v>
      </c>
      <c r="X38" s="439" t="s">
        <v>749</v>
      </c>
      <c r="Y38" s="439" t="s">
        <v>749</v>
      </c>
      <c r="Z38" s="439" t="s">
        <v>749</v>
      </c>
      <c r="AA38" s="439" t="s">
        <v>749</v>
      </c>
      <c r="AB38" s="439" t="s">
        <v>749</v>
      </c>
      <c r="AC38" s="439" t="s">
        <v>749</v>
      </c>
      <c r="AD38" s="439" t="s">
        <v>749</v>
      </c>
      <c r="AE38" s="439" t="s">
        <v>749</v>
      </c>
      <c r="AF38" s="439" t="s">
        <v>749</v>
      </c>
      <c r="AG38" s="439" t="s">
        <v>749</v>
      </c>
      <c r="AH38" s="439" t="s">
        <v>749</v>
      </c>
      <c r="AI38" s="439" t="s">
        <v>749</v>
      </c>
      <c r="AJ38" s="439" t="s">
        <v>749</v>
      </c>
      <c r="AK38" s="439" t="s">
        <v>749</v>
      </c>
      <c r="AL38" s="439" t="s">
        <v>749</v>
      </c>
      <c r="AM38" s="439" t="s">
        <v>749</v>
      </c>
      <c r="AN38" s="439" t="s">
        <v>749</v>
      </c>
      <c r="AO38" s="439">
        <v>181.97547700000001</v>
      </c>
      <c r="AP38" s="439">
        <v>0</v>
      </c>
      <c r="AQ38" s="439">
        <v>0</v>
      </c>
      <c r="AR38" s="440">
        <v>181.97547700000001</v>
      </c>
      <c r="AS38" s="440">
        <v>0</v>
      </c>
      <c r="AT38" s="443">
        <v>0</v>
      </c>
      <c r="AU38" s="444">
        <v>181.97547700000001</v>
      </c>
      <c r="AV38" s="440">
        <v>0</v>
      </c>
      <c r="AW38" s="441">
        <v>0</v>
      </c>
    </row>
    <row r="39" spans="1:49" s="133" customFormat="1" ht="26.1" customHeight="1" x14ac:dyDescent="0.3">
      <c r="A39" s="430" t="s">
        <v>490</v>
      </c>
      <c r="B39" s="445" t="s">
        <v>749</v>
      </c>
      <c r="C39" s="446" t="s">
        <v>749</v>
      </c>
      <c r="D39" s="446" t="s">
        <v>749</v>
      </c>
      <c r="E39" s="446" t="s">
        <v>749</v>
      </c>
      <c r="F39" s="446" t="s">
        <v>749</v>
      </c>
      <c r="G39" s="446" t="s">
        <v>749</v>
      </c>
      <c r="H39" s="446" t="s">
        <v>749</v>
      </c>
      <c r="I39" s="446" t="s">
        <v>749</v>
      </c>
      <c r="J39" s="446" t="s">
        <v>749</v>
      </c>
      <c r="K39" s="446" t="s">
        <v>749</v>
      </c>
      <c r="L39" s="446" t="s">
        <v>749</v>
      </c>
      <c r="M39" s="446" t="s">
        <v>749</v>
      </c>
      <c r="N39" s="446" t="s">
        <v>749</v>
      </c>
      <c r="O39" s="446" t="s">
        <v>749</v>
      </c>
      <c r="P39" s="446" t="s">
        <v>749</v>
      </c>
      <c r="Q39" s="446" t="s">
        <v>749</v>
      </c>
      <c r="R39" s="446" t="s">
        <v>749</v>
      </c>
      <c r="S39" s="446" t="s">
        <v>749</v>
      </c>
      <c r="T39" s="447" t="s">
        <v>749</v>
      </c>
      <c r="U39" s="447" t="s">
        <v>749</v>
      </c>
      <c r="V39" s="448" t="s">
        <v>749</v>
      </c>
      <c r="W39" s="449" t="s">
        <v>749</v>
      </c>
      <c r="X39" s="446" t="s">
        <v>749</v>
      </c>
      <c r="Y39" s="446" t="s">
        <v>749</v>
      </c>
      <c r="Z39" s="446" t="s">
        <v>749</v>
      </c>
      <c r="AA39" s="446" t="s">
        <v>749</v>
      </c>
      <c r="AB39" s="446" t="s">
        <v>749</v>
      </c>
      <c r="AC39" s="446" t="s">
        <v>749</v>
      </c>
      <c r="AD39" s="446" t="s">
        <v>749</v>
      </c>
      <c r="AE39" s="446" t="s">
        <v>749</v>
      </c>
      <c r="AF39" s="446" t="s">
        <v>749</v>
      </c>
      <c r="AG39" s="446" t="s">
        <v>749</v>
      </c>
      <c r="AH39" s="446" t="s">
        <v>749</v>
      </c>
      <c r="AI39" s="446" t="s">
        <v>749</v>
      </c>
      <c r="AJ39" s="446" t="s">
        <v>749</v>
      </c>
      <c r="AK39" s="446" t="s">
        <v>749</v>
      </c>
      <c r="AL39" s="446" t="s">
        <v>749</v>
      </c>
      <c r="AM39" s="446" t="s">
        <v>749</v>
      </c>
      <c r="AN39" s="446" t="s">
        <v>749</v>
      </c>
      <c r="AO39" s="446" t="s">
        <v>749</v>
      </c>
      <c r="AP39" s="446" t="s">
        <v>749</v>
      </c>
      <c r="AQ39" s="446" t="s">
        <v>749</v>
      </c>
      <c r="AR39" s="447" t="s">
        <v>749</v>
      </c>
      <c r="AS39" s="447" t="s">
        <v>749</v>
      </c>
      <c r="AT39" s="450" t="s">
        <v>749</v>
      </c>
      <c r="AU39" s="451" t="s">
        <v>749</v>
      </c>
      <c r="AV39" s="447" t="s">
        <v>749</v>
      </c>
      <c r="AW39" s="448" t="s">
        <v>749</v>
      </c>
    </row>
    <row r="40" spans="1:49" s="133" customFormat="1" ht="18.149999999999999" customHeight="1" thickBot="1" x14ac:dyDescent="0.35">
      <c r="A40" s="195" t="s">
        <v>500</v>
      </c>
      <c r="B40" s="196">
        <v>10780.044196209999</v>
      </c>
      <c r="C40" s="197">
        <v>10638.17152021</v>
      </c>
      <c r="D40" s="197">
        <v>10049.88255129</v>
      </c>
      <c r="E40" s="197">
        <v>138297.05185556001</v>
      </c>
      <c r="F40" s="197">
        <v>131128.72961211999</v>
      </c>
      <c r="G40" s="197">
        <v>115504.15320956999</v>
      </c>
      <c r="H40" s="197">
        <v>123540.1288589</v>
      </c>
      <c r="I40" s="197">
        <v>114292.90393323</v>
      </c>
      <c r="J40" s="197">
        <v>104969.62508858</v>
      </c>
      <c r="K40" s="197">
        <v>16486.80892507</v>
      </c>
      <c r="L40" s="197">
        <v>15887.762767890001</v>
      </c>
      <c r="M40" s="197">
        <v>14511.030547750001</v>
      </c>
      <c r="N40" s="197">
        <v>8136.8097862900004</v>
      </c>
      <c r="O40" s="197">
        <v>6769.1007247099997</v>
      </c>
      <c r="P40" s="197">
        <v>6028.4782358499997</v>
      </c>
      <c r="Q40" s="197">
        <v>18964.865772500001</v>
      </c>
      <c r="R40" s="197">
        <v>16886.494824649999</v>
      </c>
      <c r="S40" s="197">
        <v>16845.678306760001</v>
      </c>
      <c r="T40" s="197">
        <v>316205.70939452999</v>
      </c>
      <c r="U40" s="197">
        <v>295603.16338281002</v>
      </c>
      <c r="V40" s="198">
        <v>267908.84793980001</v>
      </c>
      <c r="W40" s="199">
        <v>13214.400477360001</v>
      </c>
      <c r="X40" s="197">
        <v>10274.300996960001</v>
      </c>
      <c r="Y40" s="197">
        <v>7826.1952335300002</v>
      </c>
      <c r="Z40" s="197">
        <v>8236.7312196599996</v>
      </c>
      <c r="AA40" s="197">
        <v>4543.8126244699997</v>
      </c>
      <c r="AB40" s="197">
        <v>2318.2631942799999</v>
      </c>
      <c r="AC40" s="197">
        <v>0</v>
      </c>
      <c r="AD40" s="197">
        <v>0</v>
      </c>
      <c r="AE40" s="197">
        <v>0</v>
      </c>
      <c r="AF40" s="197">
        <v>107.19982718999999</v>
      </c>
      <c r="AG40" s="197">
        <v>98.428691110000003</v>
      </c>
      <c r="AH40" s="197">
        <v>95.729759319999999</v>
      </c>
      <c r="AI40" s="197">
        <v>13965.185777209999</v>
      </c>
      <c r="AJ40" s="197">
        <v>11786.55776752</v>
      </c>
      <c r="AK40" s="197">
        <v>8529.2951836899992</v>
      </c>
      <c r="AL40" s="197">
        <v>673.03679869999996</v>
      </c>
      <c r="AM40" s="197">
        <v>441.11093534000003</v>
      </c>
      <c r="AN40" s="197">
        <v>327.01375337000002</v>
      </c>
      <c r="AO40" s="197">
        <v>3398.2521006299999</v>
      </c>
      <c r="AP40" s="197">
        <v>2106.2918183400002</v>
      </c>
      <c r="AQ40" s="197">
        <v>1378.5202766</v>
      </c>
      <c r="AR40" s="197">
        <v>39594.806200749998</v>
      </c>
      <c r="AS40" s="197">
        <v>29250.50283374</v>
      </c>
      <c r="AT40" s="200">
        <v>20475.017400789999</v>
      </c>
      <c r="AU40" s="196">
        <v>355800.51559527998</v>
      </c>
      <c r="AV40" s="197">
        <v>324853.66621654999</v>
      </c>
      <c r="AW40" s="198">
        <v>288383.86534059001</v>
      </c>
    </row>
    <row r="41" spans="1:49" s="170" customFormat="1" ht="22.5" customHeight="1" x14ac:dyDescent="0.3">
      <c r="A41" s="170" t="s">
        <v>538</v>
      </c>
    </row>
  </sheetData>
  <mergeCells count="21">
    <mergeCell ref="A1:P1"/>
    <mergeCell ref="A2:P2"/>
    <mergeCell ref="A3:A5"/>
    <mergeCell ref="B3:V3"/>
    <mergeCell ref="W3:AT3"/>
    <mergeCell ref="N4:P4"/>
    <mergeCell ref="T4:V4"/>
    <mergeCell ref="W4:Y4"/>
    <mergeCell ref="Z4:AB4"/>
    <mergeCell ref="AC4:AE4"/>
    <mergeCell ref="AL4:AN4"/>
    <mergeCell ref="B4:D4"/>
    <mergeCell ref="E4:G4"/>
    <mergeCell ref="H4:J4"/>
    <mergeCell ref="Q4:S4"/>
    <mergeCell ref="K4:M4"/>
    <mergeCell ref="AU3:AW4"/>
    <mergeCell ref="AF4:AH4"/>
    <mergeCell ref="AI4:AK4"/>
    <mergeCell ref="AO4:AQ4"/>
    <mergeCell ref="AR4:AT4"/>
  </mergeCells>
  <pageMargins left="0.11811023622047245" right="0.11811023622047245" top="0.35433070866141736" bottom="0.35433070866141736" header="0.31496062992125984" footer="0.31496062992125984"/>
  <pageSetup paperSize="9" scale="40" orientation="landscape" horizontalDpi="300" verticalDpi="300" r:id="rId1"/>
  <headerFooter alignWithMargins="0"/>
  <colBreaks count="2" manualBreakCount="2">
    <brk id="22" max="1048575" man="1"/>
    <brk id="4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zoomScaleNormal="100" workbookViewId="0"/>
  </sheetViews>
  <sheetFormatPr defaultColWidth="9.109375" defaultRowHeight="13.8" x14ac:dyDescent="0.3"/>
  <cols>
    <col min="1" max="1" width="49.6640625" style="130" customWidth="1"/>
    <col min="2" max="33" width="13.88671875" style="130" customWidth="1"/>
    <col min="34" max="34" width="4.6640625" style="130" customWidth="1"/>
    <col min="35" max="16384" width="9.109375" style="130"/>
  </cols>
  <sheetData>
    <row r="1" spans="1:33" s="129" customFormat="1" ht="28.5" customHeight="1" x14ac:dyDescent="0.35">
      <c r="A1" s="193" t="s">
        <v>0</v>
      </c>
      <c r="B1" s="202"/>
      <c r="C1" s="201"/>
      <c r="D1" s="202"/>
      <c r="E1" s="201"/>
      <c r="F1" s="202"/>
      <c r="G1" s="201"/>
      <c r="H1" s="202"/>
      <c r="I1" s="201"/>
      <c r="J1" s="202"/>
      <c r="K1" s="201"/>
      <c r="L1" s="202"/>
      <c r="M1" s="201"/>
      <c r="N1" s="165"/>
      <c r="O1" s="165"/>
      <c r="P1" s="163"/>
      <c r="Q1" s="164"/>
      <c r="R1" s="163"/>
      <c r="S1" s="164"/>
      <c r="T1" s="163"/>
      <c r="U1" s="164"/>
      <c r="V1" s="163"/>
      <c r="W1" s="164"/>
      <c r="X1" s="163"/>
      <c r="Y1" s="164"/>
      <c r="Z1" s="163"/>
      <c r="AA1" s="164"/>
      <c r="AB1" s="163"/>
      <c r="AC1" s="164"/>
      <c r="AD1" s="165"/>
      <c r="AE1" s="165"/>
      <c r="AF1" s="165"/>
      <c r="AG1" s="165"/>
    </row>
    <row r="2" spans="1:33" s="129" customFormat="1" ht="32.25" customHeight="1" thickBot="1" x14ac:dyDescent="0.4">
      <c r="A2" s="162" t="s">
        <v>733</v>
      </c>
      <c r="B2" s="203"/>
      <c r="C2" s="203"/>
      <c r="D2" s="203"/>
      <c r="E2" s="203"/>
      <c r="F2" s="203"/>
      <c r="G2" s="203"/>
      <c r="H2" s="203"/>
      <c r="I2" s="203"/>
      <c r="J2" s="203"/>
      <c r="K2" s="203"/>
      <c r="L2" s="203"/>
      <c r="M2" s="203"/>
      <c r="O2" s="165"/>
      <c r="P2" s="167"/>
      <c r="Q2" s="164"/>
      <c r="R2" s="168"/>
      <c r="S2" s="164"/>
      <c r="T2" s="168"/>
      <c r="U2" s="164"/>
      <c r="V2" s="168"/>
      <c r="W2" s="164"/>
      <c r="X2" s="168"/>
      <c r="Y2" s="164"/>
      <c r="Z2" s="168"/>
      <c r="AA2" s="164"/>
      <c r="AB2" s="168"/>
      <c r="AC2" s="164"/>
      <c r="AD2" s="169"/>
      <c r="AE2" s="165"/>
      <c r="AF2" s="165"/>
      <c r="AG2" s="165"/>
    </row>
    <row r="3" spans="1:33" s="129" customFormat="1" ht="24" customHeight="1" x14ac:dyDescent="0.15">
      <c r="A3" s="1105" t="s">
        <v>452</v>
      </c>
      <c r="B3" s="1105" t="s">
        <v>535</v>
      </c>
      <c r="C3" s="1110"/>
      <c r="D3" s="1110"/>
      <c r="E3" s="1110"/>
      <c r="F3" s="1110"/>
      <c r="G3" s="1110"/>
      <c r="H3" s="1110"/>
      <c r="I3" s="1110"/>
      <c r="J3" s="1110"/>
      <c r="K3" s="1110"/>
      <c r="L3" s="1110"/>
      <c r="M3" s="1110"/>
      <c r="N3" s="1110"/>
      <c r="O3" s="1111"/>
      <c r="P3" s="1105" t="s">
        <v>536</v>
      </c>
      <c r="Q3" s="1110"/>
      <c r="R3" s="1110"/>
      <c r="S3" s="1110"/>
      <c r="T3" s="1110"/>
      <c r="U3" s="1110"/>
      <c r="V3" s="1110"/>
      <c r="W3" s="1110"/>
      <c r="X3" s="1110"/>
      <c r="Y3" s="1110"/>
      <c r="Z3" s="1110"/>
      <c r="AA3" s="1110"/>
      <c r="AB3" s="1110"/>
      <c r="AC3" s="1110"/>
      <c r="AD3" s="1110"/>
      <c r="AE3" s="1111"/>
      <c r="AF3" s="1106" t="s">
        <v>537</v>
      </c>
      <c r="AG3" s="1107"/>
    </row>
    <row r="4" spans="1:33" s="129" customFormat="1" ht="33.6" customHeight="1" x14ac:dyDescent="0.15">
      <c r="A4" s="1104"/>
      <c r="B4" s="1104" t="s">
        <v>178</v>
      </c>
      <c r="C4" s="1074"/>
      <c r="D4" s="1074" t="s">
        <v>179</v>
      </c>
      <c r="E4" s="1074"/>
      <c r="F4" s="1074" t="s">
        <v>180</v>
      </c>
      <c r="G4" s="1074"/>
      <c r="H4" s="1074" t="s">
        <v>534</v>
      </c>
      <c r="I4" s="1074"/>
      <c r="J4" s="1074" t="s">
        <v>181</v>
      </c>
      <c r="K4" s="1074"/>
      <c r="L4" s="1074" t="s">
        <v>182</v>
      </c>
      <c r="M4" s="1074"/>
      <c r="N4" s="1095" t="s">
        <v>183</v>
      </c>
      <c r="O4" s="1103"/>
      <c r="P4" s="1104" t="s">
        <v>178</v>
      </c>
      <c r="Q4" s="1074"/>
      <c r="R4" s="1074" t="s">
        <v>179</v>
      </c>
      <c r="S4" s="1074"/>
      <c r="T4" s="1074" t="s">
        <v>184</v>
      </c>
      <c r="U4" s="1074"/>
      <c r="V4" s="1074" t="s">
        <v>534</v>
      </c>
      <c r="W4" s="1074"/>
      <c r="X4" s="1074" t="s">
        <v>181</v>
      </c>
      <c r="Y4" s="1074"/>
      <c r="Z4" s="1074" t="s">
        <v>182</v>
      </c>
      <c r="AA4" s="1074"/>
      <c r="AB4" s="1074" t="s">
        <v>185</v>
      </c>
      <c r="AC4" s="1074"/>
      <c r="AD4" s="1095" t="s">
        <v>186</v>
      </c>
      <c r="AE4" s="1103"/>
      <c r="AF4" s="1108"/>
      <c r="AG4" s="1109"/>
    </row>
    <row r="5" spans="1:33" s="129" customFormat="1" ht="50.25" customHeight="1" x14ac:dyDescent="0.15">
      <c r="A5" s="1104"/>
      <c r="B5" s="158" t="s">
        <v>453</v>
      </c>
      <c r="C5" s="159" t="s">
        <v>454</v>
      </c>
      <c r="D5" s="159" t="s">
        <v>453</v>
      </c>
      <c r="E5" s="159" t="s">
        <v>454</v>
      </c>
      <c r="F5" s="159" t="s">
        <v>453</v>
      </c>
      <c r="G5" s="159" t="s">
        <v>454</v>
      </c>
      <c r="H5" s="159" t="s">
        <v>453</v>
      </c>
      <c r="I5" s="159" t="s">
        <v>454</v>
      </c>
      <c r="J5" s="159" t="s">
        <v>453</v>
      </c>
      <c r="K5" s="159" t="s">
        <v>454</v>
      </c>
      <c r="L5" s="159" t="s">
        <v>453</v>
      </c>
      <c r="M5" s="159" t="s">
        <v>454</v>
      </c>
      <c r="N5" s="159" t="s">
        <v>453</v>
      </c>
      <c r="O5" s="160" t="s">
        <v>454</v>
      </c>
      <c r="P5" s="158" t="s">
        <v>453</v>
      </c>
      <c r="Q5" s="159" t="s">
        <v>454</v>
      </c>
      <c r="R5" s="159" t="s">
        <v>453</v>
      </c>
      <c r="S5" s="159" t="s">
        <v>454</v>
      </c>
      <c r="T5" s="159" t="s">
        <v>453</v>
      </c>
      <c r="U5" s="159" t="s">
        <v>454</v>
      </c>
      <c r="V5" s="159" t="s">
        <v>453</v>
      </c>
      <c r="W5" s="159" t="s">
        <v>454</v>
      </c>
      <c r="X5" s="159" t="s">
        <v>453</v>
      </c>
      <c r="Y5" s="159" t="s">
        <v>454</v>
      </c>
      <c r="Z5" s="159" t="s">
        <v>453</v>
      </c>
      <c r="AA5" s="159" t="s">
        <v>454</v>
      </c>
      <c r="AB5" s="159" t="s">
        <v>453</v>
      </c>
      <c r="AC5" s="159" t="s">
        <v>454</v>
      </c>
      <c r="AD5" s="159" t="s">
        <v>453</v>
      </c>
      <c r="AE5" s="160" t="s">
        <v>454</v>
      </c>
      <c r="AF5" s="161" t="s">
        <v>453</v>
      </c>
      <c r="AG5" s="160" t="s">
        <v>454</v>
      </c>
    </row>
    <row r="6" spans="1:33" s="129" customFormat="1" ht="31.95" customHeight="1" x14ac:dyDescent="0.15">
      <c r="A6" s="428" t="s">
        <v>460</v>
      </c>
      <c r="B6" s="452">
        <v>0.28681187006426101</v>
      </c>
      <c r="C6" s="453">
        <v>0.29640030238662801</v>
      </c>
      <c r="D6" s="453" t="s">
        <v>749</v>
      </c>
      <c r="E6" s="453" t="s">
        <v>749</v>
      </c>
      <c r="F6" s="453">
        <v>1.4684287598121801E-4</v>
      </c>
      <c r="G6" s="453">
        <v>1.5179850666322301E-4</v>
      </c>
      <c r="H6" s="453">
        <v>2.8426842600268402E-3</v>
      </c>
      <c r="I6" s="453">
        <v>2.9386187278870801E-3</v>
      </c>
      <c r="J6" s="453" t="s">
        <v>749</v>
      </c>
      <c r="K6" s="453" t="s">
        <v>749</v>
      </c>
      <c r="L6" s="453" t="s">
        <v>749</v>
      </c>
      <c r="M6" s="453" t="s">
        <v>749</v>
      </c>
      <c r="N6" s="857">
        <v>0.28980139720026898</v>
      </c>
      <c r="O6" s="455">
        <v>0.29949071962117801</v>
      </c>
      <c r="P6" s="452" t="s">
        <v>749</v>
      </c>
      <c r="Q6" s="453" t="s">
        <v>749</v>
      </c>
      <c r="R6" s="453" t="s">
        <v>749</v>
      </c>
      <c r="S6" s="453" t="s">
        <v>749</v>
      </c>
      <c r="T6" s="453" t="s">
        <v>749</v>
      </c>
      <c r="U6" s="453" t="s">
        <v>749</v>
      </c>
      <c r="V6" s="453" t="s">
        <v>749</v>
      </c>
      <c r="W6" s="453" t="s">
        <v>749</v>
      </c>
      <c r="X6" s="453" t="s">
        <v>749</v>
      </c>
      <c r="Y6" s="453" t="s">
        <v>749</v>
      </c>
      <c r="Z6" s="453" t="s">
        <v>749</v>
      </c>
      <c r="AA6" s="453" t="s">
        <v>749</v>
      </c>
      <c r="AB6" s="453">
        <v>5.1391835471542504E-4</v>
      </c>
      <c r="AC6" s="453">
        <v>5.3126199191713295E-4</v>
      </c>
      <c r="AD6" s="857">
        <v>5.1391835471542504E-4</v>
      </c>
      <c r="AE6" s="455">
        <v>5.3126199191713198E-4</v>
      </c>
      <c r="AF6" s="454">
        <v>0.29031531555498402</v>
      </c>
      <c r="AG6" s="455">
        <v>0.30002198161309501</v>
      </c>
    </row>
    <row r="7" spans="1:33" s="129" customFormat="1" ht="28.8" x14ac:dyDescent="0.15">
      <c r="A7" s="429" t="s">
        <v>461</v>
      </c>
      <c r="B7" s="456">
        <v>5.84371962385954E-4</v>
      </c>
      <c r="C7" s="457">
        <v>6.0409325704974205E-4</v>
      </c>
      <c r="D7" s="457" t="s">
        <v>749</v>
      </c>
      <c r="E7" s="457" t="s">
        <v>749</v>
      </c>
      <c r="F7" s="457" t="s">
        <v>749</v>
      </c>
      <c r="G7" s="457" t="s">
        <v>749</v>
      </c>
      <c r="H7" s="457" t="s">
        <v>749</v>
      </c>
      <c r="I7" s="457" t="s">
        <v>749</v>
      </c>
      <c r="J7" s="457" t="s">
        <v>749</v>
      </c>
      <c r="K7" s="457" t="s">
        <v>749</v>
      </c>
      <c r="L7" s="457" t="s">
        <v>749</v>
      </c>
      <c r="M7" s="457" t="s">
        <v>749</v>
      </c>
      <c r="N7" s="858">
        <v>5.84371962385954E-4</v>
      </c>
      <c r="O7" s="459">
        <v>6.0409325704974097E-4</v>
      </c>
      <c r="P7" s="456" t="s">
        <v>749</v>
      </c>
      <c r="Q7" s="457" t="s">
        <v>749</v>
      </c>
      <c r="R7" s="457" t="s">
        <v>749</v>
      </c>
      <c r="S7" s="457" t="s">
        <v>749</v>
      </c>
      <c r="T7" s="457" t="s">
        <v>749</v>
      </c>
      <c r="U7" s="457" t="s">
        <v>749</v>
      </c>
      <c r="V7" s="457" t="s">
        <v>749</v>
      </c>
      <c r="W7" s="457" t="s">
        <v>749</v>
      </c>
      <c r="X7" s="457" t="s">
        <v>749</v>
      </c>
      <c r="Y7" s="457" t="s">
        <v>749</v>
      </c>
      <c r="Z7" s="457" t="s">
        <v>749</v>
      </c>
      <c r="AA7" s="457" t="s">
        <v>749</v>
      </c>
      <c r="AB7" s="457" t="s">
        <v>749</v>
      </c>
      <c r="AC7" s="457" t="s">
        <v>749</v>
      </c>
      <c r="AD7" s="858" t="s">
        <v>749</v>
      </c>
      <c r="AE7" s="459" t="s">
        <v>749</v>
      </c>
      <c r="AF7" s="458">
        <v>5.84371962385954E-4</v>
      </c>
      <c r="AG7" s="459">
        <v>6.0409325704974097E-4</v>
      </c>
    </row>
    <row r="8" spans="1:33" s="129" customFormat="1" ht="31.95" customHeight="1" x14ac:dyDescent="0.15">
      <c r="A8" s="429" t="s">
        <v>462</v>
      </c>
      <c r="B8" s="456" t="s">
        <v>749</v>
      </c>
      <c r="C8" s="457" t="s">
        <v>749</v>
      </c>
      <c r="D8" s="457">
        <v>13.166322419534</v>
      </c>
      <c r="E8" s="457">
        <v>13.5513987904574</v>
      </c>
      <c r="F8" s="457" t="s">
        <v>749</v>
      </c>
      <c r="G8" s="457" t="s">
        <v>749</v>
      </c>
      <c r="H8" s="457">
        <v>1.39324712266741E-6</v>
      </c>
      <c r="I8" s="457">
        <v>1.4402662112174699E-6</v>
      </c>
      <c r="J8" s="457">
        <v>1.8218774747947299E-5</v>
      </c>
      <c r="K8" s="457">
        <v>0</v>
      </c>
      <c r="L8" s="457" t="s">
        <v>749</v>
      </c>
      <c r="M8" s="457" t="s">
        <v>749</v>
      </c>
      <c r="N8" s="858">
        <v>13.1663420315558</v>
      </c>
      <c r="O8" s="459">
        <v>13.551400230723599</v>
      </c>
      <c r="P8" s="456" t="s">
        <v>749</v>
      </c>
      <c r="Q8" s="457" t="s">
        <v>749</v>
      </c>
      <c r="R8" s="457">
        <v>0.13591306531834199</v>
      </c>
      <c r="S8" s="457">
        <v>0.14027403155065299</v>
      </c>
      <c r="T8" s="457" t="s">
        <v>749</v>
      </c>
      <c r="U8" s="457" t="s">
        <v>749</v>
      </c>
      <c r="V8" s="457" t="s">
        <v>749</v>
      </c>
      <c r="W8" s="457" t="s">
        <v>749</v>
      </c>
      <c r="X8" s="457" t="s">
        <v>749</v>
      </c>
      <c r="Y8" s="457" t="s">
        <v>749</v>
      </c>
      <c r="Z8" s="457" t="s">
        <v>749</v>
      </c>
      <c r="AA8" s="457" t="s">
        <v>749</v>
      </c>
      <c r="AB8" s="457">
        <v>0</v>
      </c>
      <c r="AC8" s="457">
        <v>0</v>
      </c>
      <c r="AD8" s="858">
        <v>0.13591306531834199</v>
      </c>
      <c r="AE8" s="459">
        <v>0.14027403155065299</v>
      </c>
      <c r="AF8" s="458">
        <v>13.3022550968742</v>
      </c>
      <c r="AG8" s="459">
        <v>13.691674262274301</v>
      </c>
    </row>
    <row r="9" spans="1:33" s="129" customFormat="1" ht="31.95" customHeight="1" x14ac:dyDescent="0.15">
      <c r="A9" s="429" t="s">
        <v>463</v>
      </c>
      <c r="B9" s="456">
        <v>6.7537427904164796E-2</v>
      </c>
      <c r="C9" s="457">
        <v>6.7383848988090994E-2</v>
      </c>
      <c r="D9" s="457" t="s">
        <v>749</v>
      </c>
      <c r="E9" s="457" t="s">
        <v>749</v>
      </c>
      <c r="F9" s="457" t="s">
        <v>749</v>
      </c>
      <c r="G9" s="457" t="s">
        <v>749</v>
      </c>
      <c r="H9" s="457">
        <v>3.6041047138623298E-3</v>
      </c>
      <c r="I9" s="457">
        <v>3.4986185084821902E-3</v>
      </c>
      <c r="J9" s="457" t="s">
        <v>749</v>
      </c>
      <c r="K9" s="457" t="s">
        <v>749</v>
      </c>
      <c r="L9" s="457">
        <v>2.1161609139058601</v>
      </c>
      <c r="M9" s="457">
        <v>1.9505599928077499</v>
      </c>
      <c r="N9" s="858">
        <v>2.1873024465238902</v>
      </c>
      <c r="O9" s="459">
        <v>2.0214424603043302</v>
      </c>
      <c r="P9" s="456">
        <v>0.53795817669830703</v>
      </c>
      <c r="Q9" s="457">
        <v>0.55611310609660403</v>
      </c>
      <c r="R9" s="457">
        <v>0</v>
      </c>
      <c r="S9" s="457">
        <v>0</v>
      </c>
      <c r="T9" s="457" t="s">
        <v>749</v>
      </c>
      <c r="U9" s="457" t="s">
        <v>749</v>
      </c>
      <c r="V9" s="457" t="s">
        <v>749</v>
      </c>
      <c r="W9" s="457" t="s">
        <v>749</v>
      </c>
      <c r="X9" s="457">
        <v>2.7673927661596801E-5</v>
      </c>
      <c r="Y9" s="457">
        <v>2.8607854899578899E-5</v>
      </c>
      <c r="Z9" s="457">
        <v>6.5998974204408102E-3</v>
      </c>
      <c r="AA9" s="457">
        <v>6.8226297384799198E-3</v>
      </c>
      <c r="AB9" s="457" t="s">
        <v>749</v>
      </c>
      <c r="AC9" s="457" t="s">
        <v>749</v>
      </c>
      <c r="AD9" s="858">
        <v>0.54458574804640902</v>
      </c>
      <c r="AE9" s="459">
        <v>0.56296434368998305</v>
      </c>
      <c r="AF9" s="458">
        <v>2.7318881945703</v>
      </c>
      <c r="AG9" s="459">
        <v>2.5844068039943102</v>
      </c>
    </row>
    <row r="10" spans="1:33" s="129" customFormat="1" ht="31.95" customHeight="1" x14ac:dyDescent="0.15">
      <c r="A10" s="429" t="s">
        <v>464</v>
      </c>
      <c r="B10" s="456">
        <v>1.5100769155804001E-4</v>
      </c>
      <c r="C10" s="457">
        <v>1.56103875792401E-4</v>
      </c>
      <c r="D10" s="457">
        <v>6.5775183602901599E-5</v>
      </c>
      <c r="E10" s="457">
        <v>6.7935667992495295E-5</v>
      </c>
      <c r="F10" s="457">
        <v>1.7934139377840999E-3</v>
      </c>
      <c r="G10" s="457">
        <v>1.8539377941593699E-3</v>
      </c>
      <c r="H10" s="457">
        <v>1.6331119144936501E-4</v>
      </c>
      <c r="I10" s="457">
        <v>1.68822592296383E-4</v>
      </c>
      <c r="J10" s="457" t="s">
        <v>749</v>
      </c>
      <c r="K10" s="457" t="s">
        <v>749</v>
      </c>
      <c r="L10" s="457">
        <v>9.2748519836907705E-6</v>
      </c>
      <c r="M10" s="457">
        <v>9.5878582548790107E-6</v>
      </c>
      <c r="N10" s="858">
        <v>2.1827828563780898E-3</v>
      </c>
      <c r="O10" s="459">
        <v>2.25638778849553E-3</v>
      </c>
      <c r="P10" s="456" t="s">
        <v>749</v>
      </c>
      <c r="Q10" s="457" t="s">
        <v>749</v>
      </c>
      <c r="R10" s="457" t="s">
        <v>749</v>
      </c>
      <c r="S10" s="457" t="s">
        <v>749</v>
      </c>
      <c r="T10" s="457" t="s">
        <v>749</v>
      </c>
      <c r="U10" s="457" t="s">
        <v>749</v>
      </c>
      <c r="V10" s="457">
        <v>1.65543887764193E-6</v>
      </c>
      <c r="W10" s="457">
        <v>1.7112267610319799E-6</v>
      </c>
      <c r="X10" s="457" t="s">
        <v>749</v>
      </c>
      <c r="Y10" s="457" t="s">
        <v>749</v>
      </c>
      <c r="Z10" s="457">
        <v>6.2177772334555299E-3</v>
      </c>
      <c r="AA10" s="457">
        <v>6.4276138184862401E-3</v>
      </c>
      <c r="AB10" s="457">
        <v>0</v>
      </c>
      <c r="AC10" s="457">
        <v>0</v>
      </c>
      <c r="AD10" s="858">
        <v>6.2194326723331696E-3</v>
      </c>
      <c r="AE10" s="459">
        <v>6.42932504524727E-3</v>
      </c>
      <c r="AF10" s="458">
        <v>8.4022155287112599E-3</v>
      </c>
      <c r="AG10" s="459">
        <v>8.6857128337428004E-3</v>
      </c>
    </row>
    <row r="11" spans="1:33" s="129" customFormat="1" ht="31.95" customHeight="1" x14ac:dyDescent="0.15">
      <c r="A11" s="429" t="s">
        <v>465</v>
      </c>
      <c r="B11" s="456">
        <v>2.50250186549212E-2</v>
      </c>
      <c r="C11" s="457">
        <v>2.5869559116522799E-2</v>
      </c>
      <c r="D11" s="457">
        <v>4.0237008795060702E-3</v>
      </c>
      <c r="E11" s="457">
        <v>3.8425966517597302E-3</v>
      </c>
      <c r="F11" s="457">
        <v>1.0659069336794399E-3</v>
      </c>
      <c r="G11" s="457">
        <v>1.10187899612651E-3</v>
      </c>
      <c r="H11" s="457">
        <v>2.44929979509327E-2</v>
      </c>
      <c r="I11" s="457">
        <v>2.5020621342318399E-2</v>
      </c>
      <c r="J11" s="457" t="s">
        <v>749</v>
      </c>
      <c r="K11" s="457" t="s">
        <v>749</v>
      </c>
      <c r="L11" s="457" t="s">
        <v>749</v>
      </c>
      <c r="M11" s="457" t="s">
        <v>749</v>
      </c>
      <c r="N11" s="858">
        <v>5.4607624419039297E-2</v>
      </c>
      <c r="O11" s="459">
        <v>5.5834656106727401E-2</v>
      </c>
      <c r="P11" s="456" t="s">
        <v>749</v>
      </c>
      <c r="Q11" s="457" t="s">
        <v>749</v>
      </c>
      <c r="R11" s="457" t="s">
        <v>749</v>
      </c>
      <c r="S11" s="457" t="s">
        <v>749</v>
      </c>
      <c r="T11" s="457" t="s">
        <v>749</v>
      </c>
      <c r="U11" s="457" t="s">
        <v>749</v>
      </c>
      <c r="V11" s="457" t="s">
        <v>749</v>
      </c>
      <c r="W11" s="457" t="s">
        <v>749</v>
      </c>
      <c r="X11" s="457" t="s">
        <v>749</v>
      </c>
      <c r="Y11" s="457" t="s">
        <v>749</v>
      </c>
      <c r="Z11" s="457">
        <v>0</v>
      </c>
      <c r="AA11" s="457">
        <v>0</v>
      </c>
      <c r="AB11" s="457">
        <v>0</v>
      </c>
      <c r="AC11" s="457">
        <v>0</v>
      </c>
      <c r="AD11" s="858">
        <v>0</v>
      </c>
      <c r="AE11" s="459">
        <v>0</v>
      </c>
      <c r="AF11" s="458">
        <v>5.4607624419039297E-2</v>
      </c>
      <c r="AG11" s="459">
        <v>5.5834656106727401E-2</v>
      </c>
    </row>
    <row r="12" spans="1:33" s="129" customFormat="1" ht="31.95" customHeight="1" x14ac:dyDescent="0.15">
      <c r="A12" s="429" t="s">
        <v>466</v>
      </c>
      <c r="B12" s="456">
        <v>5.2089640842049703E-5</v>
      </c>
      <c r="C12" s="457">
        <v>5.3847483744142699E-5</v>
      </c>
      <c r="D12" s="457">
        <v>0</v>
      </c>
      <c r="E12" s="457">
        <v>0</v>
      </c>
      <c r="F12" s="457" t="s">
        <v>749</v>
      </c>
      <c r="G12" s="457" t="s">
        <v>749</v>
      </c>
      <c r="H12" s="457">
        <v>1.0098076243987199E-2</v>
      </c>
      <c r="I12" s="457">
        <v>1.0338831447541399E-2</v>
      </c>
      <c r="J12" s="457" t="s">
        <v>749</v>
      </c>
      <c r="K12" s="457" t="s">
        <v>749</v>
      </c>
      <c r="L12" s="457">
        <v>3.3383781772766701E-4</v>
      </c>
      <c r="M12" s="457">
        <v>3.1622347359303699E-4</v>
      </c>
      <c r="N12" s="858">
        <v>1.0484003702557001E-2</v>
      </c>
      <c r="O12" s="459">
        <v>1.07089024048785E-2</v>
      </c>
      <c r="P12" s="456">
        <v>2.6464710934732001E-4</v>
      </c>
      <c r="Q12" s="457">
        <v>2.7357837908868201E-4</v>
      </c>
      <c r="R12" s="457">
        <v>7.9278047092382097E-4</v>
      </c>
      <c r="S12" s="457">
        <v>8.1953510372131098E-4</v>
      </c>
      <c r="T12" s="457" t="s">
        <v>749</v>
      </c>
      <c r="U12" s="457" t="s">
        <v>749</v>
      </c>
      <c r="V12" s="457" t="s">
        <v>749</v>
      </c>
      <c r="W12" s="457" t="s">
        <v>749</v>
      </c>
      <c r="X12" s="457">
        <v>2.1685943510356201E-6</v>
      </c>
      <c r="Y12" s="457">
        <v>2.2417165167285202E-6</v>
      </c>
      <c r="Z12" s="457" t="s">
        <v>749</v>
      </c>
      <c r="AA12" s="457" t="s">
        <v>749</v>
      </c>
      <c r="AB12" s="457">
        <v>0</v>
      </c>
      <c r="AC12" s="457">
        <v>0</v>
      </c>
      <c r="AD12" s="858">
        <v>1.0595961746221801E-3</v>
      </c>
      <c r="AE12" s="459">
        <v>1.09535519932672E-3</v>
      </c>
      <c r="AF12" s="458">
        <v>1.15435998771791E-2</v>
      </c>
      <c r="AG12" s="459">
        <v>1.1804257604205301E-2</v>
      </c>
    </row>
    <row r="13" spans="1:33" s="129" customFormat="1" ht="31.95" customHeight="1" x14ac:dyDescent="0.15">
      <c r="A13" s="429" t="s">
        <v>467</v>
      </c>
      <c r="B13" s="456">
        <v>1.0051161421041999E-2</v>
      </c>
      <c r="C13" s="457">
        <v>1.0390366463132499E-2</v>
      </c>
      <c r="D13" s="457">
        <v>3.3976305896735203E-5</v>
      </c>
      <c r="E13" s="457">
        <v>3.5122933016627601E-5</v>
      </c>
      <c r="F13" s="457" t="s">
        <v>749</v>
      </c>
      <c r="G13" s="457" t="s">
        <v>749</v>
      </c>
      <c r="H13" s="457">
        <v>2.0774696721118698E-3</v>
      </c>
      <c r="I13" s="457">
        <v>1.9956125579295098E-3</v>
      </c>
      <c r="J13" s="457" t="s">
        <v>749</v>
      </c>
      <c r="K13" s="457" t="s">
        <v>749</v>
      </c>
      <c r="L13" s="457">
        <v>7.6446688267654203E-7</v>
      </c>
      <c r="M13" s="457">
        <v>4.09767551860656E-7</v>
      </c>
      <c r="N13" s="858">
        <v>1.21633718659333E-2</v>
      </c>
      <c r="O13" s="459">
        <v>1.24215117216305E-2</v>
      </c>
      <c r="P13" s="456">
        <v>0</v>
      </c>
      <c r="Q13" s="457">
        <v>0</v>
      </c>
      <c r="R13" s="457">
        <v>0.21531917590291</v>
      </c>
      <c r="S13" s="457">
        <v>0.22258573417070801</v>
      </c>
      <c r="T13" s="457" t="s">
        <v>749</v>
      </c>
      <c r="U13" s="457" t="s">
        <v>749</v>
      </c>
      <c r="V13" s="457" t="s">
        <v>749</v>
      </c>
      <c r="W13" s="457" t="s">
        <v>749</v>
      </c>
      <c r="X13" s="457">
        <v>1.4819564713067E-2</v>
      </c>
      <c r="Y13" s="457">
        <v>1.5319693092433801E-2</v>
      </c>
      <c r="Z13" s="457" t="s">
        <v>749</v>
      </c>
      <c r="AA13" s="457" t="s">
        <v>749</v>
      </c>
      <c r="AB13" s="457">
        <v>0.104613728893051</v>
      </c>
      <c r="AC13" s="457">
        <v>0.107013724609684</v>
      </c>
      <c r="AD13" s="858">
        <v>0.33475246950902698</v>
      </c>
      <c r="AE13" s="459">
        <v>0.34491915187282601</v>
      </c>
      <c r="AF13" s="458">
        <v>0.34691584137496101</v>
      </c>
      <c r="AG13" s="459">
        <v>0.35734066359445599</v>
      </c>
    </row>
    <row r="14" spans="1:33" s="129" customFormat="1" ht="31.95" customHeight="1" x14ac:dyDescent="0.15">
      <c r="A14" s="429" t="s">
        <v>468</v>
      </c>
      <c r="B14" s="456">
        <v>3.0285185938147299E-2</v>
      </c>
      <c r="C14" s="457">
        <v>3.1218428554348698E-2</v>
      </c>
      <c r="D14" s="457">
        <v>4.5301741195646899E-4</v>
      </c>
      <c r="E14" s="457">
        <v>0</v>
      </c>
      <c r="F14" s="457">
        <v>3.3251259456703601E-3</v>
      </c>
      <c r="G14" s="457">
        <v>3.4373417821403798E-3</v>
      </c>
      <c r="H14" s="457">
        <v>1.9780314441526E-4</v>
      </c>
      <c r="I14" s="457">
        <v>2.0447857435975899E-4</v>
      </c>
      <c r="J14" s="457">
        <v>2.02164566706187E-2</v>
      </c>
      <c r="K14" s="457">
        <v>1.9945830847427199E-2</v>
      </c>
      <c r="L14" s="457">
        <v>4.9557500017918997E-5</v>
      </c>
      <c r="M14" s="457">
        <v>4.4252623147184599E-5</v>
      </c>
      <c r="N14" s="858">
        <v>5.4527146610825999E-2</v>
      </c>
      <c r="O14" s="459">
        <v>5.48503323814232E-2</v>
      </c>
      <c r="P14" s="456">
        <v>3.7823136094125901E-3</v>
      </c>
      <c r="Q14" s="457">
        <v>3.9099198038987596E-3</v>
      </c>
      <c r="R14" s="457">
        <v>1.0857735819142501E-2</v>
      </c>
      <c r="S14" s="457">
        <v>1.0280393310986201E-2</v>
      </c>
      <c r="T14" s="457" t="s">
        <v>749</v>
      </c>
      <c r="U14" s="457" t="s">
        <v>749</v>
      </c>
      <c r="V14" s="457" t="s">
        <v>749</v>
      </c>
      <c r="W14" s="457" t="s">
        <v>749</v>
      </c>
      <c r="X14" s="457">
        <v>2.0015914753944802E-2</v>
      </c>
      <c r="Y14" s="457">
        <v>2.0689626222666301E-2</v>
      </c>
      <c r="Z14" s="457" t="s">
        <v>749</v>
      </c>
      <c r="AA14" s="457" t="s">
        <v>749</v>
      </c>
      <c r="AB14" s="457">
        <v>8.5544183934563999E-7</v>
      </c>
      <c r="AC14" s="457">
        <v>8.8431115831944405E-7</v>
      </c>
      <c r="AD14" s="858">
        <v>3.4656819624339197E-2</v>
      </c>
      <c r="AE14" s="459">
        <v>3.4880823648709598E-2</v>
      </c>
      <c r="AF14" s="458">
        <v>8.9183966235165099E-2</v>
      </c>
      <c r="AG14" s="459">
        <v>8.9731156030132694E-2</v>
      </c>
    </row>
    <row r="15" spans="1:33" s="129" customFormat="1" ht="31.95" customHeight="1" x14ac:dyDescent="0.15">
      <c r="A15" s="429" t="s">
        <v>469</v>
      </c>
      <c r="B15" s="456">
        <v>1.7907804343140401E-3</v>
      </c>
      <c r="C15" s="457">
        <v>1.7882408607465901E-3</v>
      </c>
      <c r="D15" s="457">
        <v>4.5301741195646898E-6</v>
      </c>
      <c r="E15" s="457">
        <v>0</v>
      </c>
      <c r="F15" s="457" t="s">
        <v>749</v>
      </c>
      <c r="G15" s="457" t="s">
        <v>749</v>
      </c>
      <c r="H15" s="457">
        <v>4.9831915315211601E-3</v>
      </c>
      <c r="I15" s="457">
        <v>2.5840426247532799E-3</v>
      </c>
      <c r="J15" s="457">
        <v>7.3615329442926203E-3</v>
      </c>
      <c r="K15" s="457">
        <v>7.6099688202693203E-3</v>
      </c>
      <c r="L15" s="457">
        <v>5.8877540488452397E-6</v>
      </c>
      <c r="M15" s="457">
        <v>6.0623329735844498E-6</v>
      </c>
      <c r="N15" s="858">
        <v>1.41459228382962E-2</v>
      </c>
      <c r="O15" s="459">
        <v>1.19883146387428E-2</v>
      </c>
      <c r="P15" s="456">
        <v>2.7636900509939201E-2</v>
      </c>
      <c r="Q15" s="457">
        <v>2.85695863566813E-2</v>
      </c>
      <c r="R15" s="457" t="s">
        <v>749</v>
      </c>
      <c r="S15" s="457" t="s">
        <v>749</v>
      </c>
      <c r="T15" s="457" t="s">
        <v>749</v>
      </c>
      <c r="U15" s="457" t="s">
        <v>749</v>
      </c>
      <c r="V15" s="457" t="s">
        <v>749</v>
      </c>
      <c r="W15" s="457" t="s">
        <v>749</v>
      </c>
      <c r="X15" s="457" t="s">
        <v>749</v>
      </c>
      <c r="Y15" s="457" t="s">
        <v>749</v>
      </c>
      <c r="Z15" s="457" t="s">
        <v>749</v>
      </c>
      <c r="AA15" s="457" t="s">
        <v>749</v>
      </c>
      <c r="AB15" s="457">
        <v>0</v>
      </c>
      <c r="AC15" s="457">
        <v>0</v>
      </c>
      <c r="AD15" s="858">
        <v>2.7636900509939201E-2</v>
      </c>
      <c r="AE15" s="459">
        <v>2.85695863566813E-2</v>
      </c>
      <c r="AF15" s="458">
        <v>4.17828233482355E-2</v>
      </c>
      <c r="AG15" s="459">
        <v>4.0557900995424098E-2</v>
      </c>
    </row>
    <row r="16" spans="1:33" s="129" customFormat="1" ht="31.95" customHeight="1" x14ac:dyDescent="0.15">
      <c r="A16" s="429" t="s">
        <v>470</v>
      </c>
      <c r="B16" s="456">
        <v>3.4823912799940998E-4</v>
      </c>
      <c r="C16" s="457">
        <v>3.5999144826593402E-4</v>
      </c>
      <c r="D16" s="457" t="s">
        <v>749</v>
      </c>
      <c r="E16" s="457" t="s">
        <v>749</v>
      </c>
      <c r="F16" s="457">
        <v>1.6874898595378499E-2</v>
      </c>
      <c r="G16" s="457">
        <v>1.7444390064925E-2</v>
      </c>
      <c r="H16" s="457">
        <v>0.99418462503798499</v>
      </c>
      <c r="I16" s="457">
        <v>1.0277362140202699</v>
      </c>
      <c r="J16" s="457">
        <v>0.385565357561929</v>
      </c>
      <c r="K16" s="457">
        <v>0.38119421405979298</v>
      </c>
      <c r="L16" s="457">
        <v>4.4861659695888904E-3</v>
      </c>
      <c r="M16" s="457">
        <v>4.6343968354217802E-3</v>
      </c>
      <c r="N16" s="858">
        <v>1.4014592862928801</v>
      </c>
      <c r="O16" s="459">
        <v>1.43136920642867</v>
      </c>
      <c r="P16" s="456">
        <v>1.8674850027434499E-5</v>
      </c>
      <c r="Q16" s="457">
        <v>1.9305085979702601E-5</v>
      </c>
      <c r="R16" s="457">
        <v>1.02479107337027E-4</v>
      </c>
      <c r="S16" s="457">
        <v>1.05937502556702E-4</v>
      </c>
      <c r="T16" s="457" t="s">
        <v>749</v>
      </c>
      <c r="U16" s="457" t="s">
        <v>749</v>
      </c>
      <c r="V16" s="457">
        <v>0</v>
      </c>
      <c r="W16" s="457">
        <v>0</v>
      </c>
      <c r="X16" s="457">
        <v>0.72166215352283303</v>
      </c>
      <c r="Y16" s="457">
        <v>0.73309763880104795</v>
      </c>
      <c r="Z16" s="457" t="s">
        <v>749</v>
      </c>
      <c r="AA16" s="457" t="s">
        <v>749</v>
      </c>
      <c r="AB16" s="457">
        <v>7.44589724437775E-4</v>
      </c>
      <c r="AC16" s="457">
        <v>0</v>
      </c>
      <c r="AD16" s="858">
        <v>0.72252789720463495</v>
      </c>
      <c r="AE16" s="459">
        <v>0.73322288138958402</v>
      </c>
      <c r="AF16" s="458">
        <v>2.1239871834975199</v>
      </c>
      <c r="AG16" s="459">
        <v>2.1645920878182499</v>
      </c>
    </row>
    <row r="17" spans="1:33" s="129" customFormat="1" ht="31.95" customHeight="1" x14ac:dyDescent="0.15">
      <c r="A17" s="429" t="s">
        <v>471</v>
      </c>
      <c r="B17" s="456" t="s">
        <v>749</v>
      </c>
      <c r="C17" s="457" t="s">
        <v>749</v>
      </c>
      <c r="D17" s="457">
        <v>1.3591408007734499E-3</v>
      </c>
      <c r="E17" s="457">
        <v>1.40500867190159E-3</v>
      </c>
      <c r="F17" s="457" t="s">
        <v>749</v>
      </c>
      <c r="G17" s="457" t="s">
        <v>749</v>
      </c>
      <c r="H17" s="457">
        <v>4.3855403829928802E-4</v>
      </c>
      <c r="I17" s="457">
        <v>4.5335429219918699E-4</v>
      </c>
      <c r="J17" s="457">
        <v>0</v>
      </c>
      <c r="K17" s="457">
        <v>0</v>
      </c>
      <c r="L17" s="457">
        <v>8.1513121748622404E-5</v>
      </c>
      <c r="M17" s="457">
        <v>5.7191608442521899E-5</v>
      </c>
      <c r="N17" s="858">
        <v>1.8792079608213499E-3</v>
      </c>
      <c r="O17" s="459">
        <v>1.9155545725433E-3</v>
      </c>
      <c r="P17" s="456" t="s">
        <v>749</v>
      </c>
      <c r="Q17" s="457" t="s">
        <v>749</v>
      </c>
      <c r="R17" s="457">
        <v>1.06413790068575E-4</v>
      </c>
      <c r="S17" s="457">
        <v>1.10005026208078E-4</v>
      </c>
      <c r="T17" s="457" t="s">
        <v>749</v>
      </c>
      <c r="U17" s="457" t="s">
        <v>749</v>
      </c>
      <c r="V17" s="457" t="s">
        <v>749</v>
      </c>
      <c r="W17" s="457" t="s">
        <v>749</v>
      </c>
      <c r="X17" s="457" t="s">
        <v>749</v>
      </c>
      <c r="Y17" s="457" t="s">
        <v>749</v>
      </c>
      <c r="Z17" s="457" t="s">
        <v>749</v>
      </c>
      <c r="AA17" s="457" t="s">
        <v>749</v>
      </c>
      <c r="AB17" s="457">
        <v>0</v>
      </c>
      <c r="AC17" s="457">
        <v>0</v>
      </c>
      <c r="AD17" s="858">
        <v>1.06413790068575E-4</v>
      </c>
      <c r="AE17" s="459">
        <v>1.10005026208078E-4</v>
      </c>
      <c r="AF17" s="458">
        <v>1.98562175088993E-3</v>
      </c>
      <c r="AG17" s="459">
        <v>2.0255595987513698E-3</v>
      </c>
    </row>
    <row r="18" spans="1:33" s="129" customFormat="1" ht="31.95" customHeight="1" x14ac:dyDescent="0.15">
      <c r="A18" s="429" t="s">
        <v>563</v>
      </c>
      <c r="B18" s="456">
        <v>3.6945960744441701E-3</v>
      </c>
      <c r="C18" s="457">
        <v>3.8192807317133002E-3</v>
      </c>
      <c r="D18" s="457">
        <v>0.56401874468409796</v>
      </c>
      <c r="E18" s="457">
        <v>0.58303110566416005</v>
      </c>
      <c r="F18" s="457" t="s">
        <v>749</v>
      </c>
      <c r="G18" s="457" t="s">
        <v>749</v>
      </c>
      <c r="H18" s="457">
        <v>0</v>
      </c>
      <c r="I18" s="457">
        <v>0</v>
      </c>
      <c r="J18" s="457">
        <v>0.22620279204052601</v>
      </c>
      <c r="K18" s="457">
        <v>0.23372895963999801</v>
      </c>
      <c r="L18" s="457">
        <v>1.3537066304083201E-4</v>
      </c>
      <c r="M18" s="457">
        <v>1.13825595834356E-4</v>
      </c>
      <c r="N18" s="858">
        <v>0.79405150346210795</v>
      </c>
      <c r="O18" s="459">
        <v>0.82069317163170497</v>
      </c>
      <c r="P18" s="456">
        <v>5.4031531689619902E-3</v>
      </c>
      <c r="Q18" s="457">
        <v>5.5290561452487003E-3</v>
      </c>
      <c r="R18" s="457">
        <v>0.11998263678990401</v>
      </c>
      <c r="S18" s="457">
        <v>0.12415720581135201</v>
      </c>
      <c r="T18" s="457" t="s">
        <v>749</v>
      </c>
      <c r="U18" s="457" t="s">
        <v>749</v>
      </c>
      <c r="V18" s="457" t="s">
        <v>749</v>
      </c>
      <c r="W18" s="457" t="s">
        <v>749</v>
      </c>
      <c r="X18" s="457">
        <v>0.40968846487067501</v>
      </c>
      <c r="Y18" s="457">
        <v>0.42342185524232401</v>
      </c>
      <c r="Z18" s="457" t="s">
        <v>749</v>
      </c>
      <c r="AA18" s="457" t="s">
        <v>749</v>
      </c>
      <c r="AB18" s="457">
        <v>0</v>
      </c>
      <c r="AC18" s="457">
        <v>0</v>
      </c>
      <c r="AD18" s="858">
        <v>0.53507425482954196</v>
      </c>
      <c r="AE18" s="459">
        <v>0.55310811719892405</v>
      </c>
      <c r="AF18" s="458">
        <v>1.32912575829165</v>
      </c>
      <c r="AG18" s="459">
        <v>1.3738012888306299</v>
      </c>
    </row>
    <row r="19" spans="1:33" s="129" customFormat="1" ht="31.95" customHeight="1" x14ac:dyDescent="0.15">
      <c r="A19" s="429" t="s">
        <v>472</v>
      </c>
      <c r="B19" s="456" t="s">
        <v>749</v>
      </c>
      <c r="C19" s="457" t="s">
        <v>749</v>
      </c>
      <c r="D19" s="457">
        <v>0</v>
      </c>
      <c r="E19" s="457">
        <v>0</v>
      </c>
      <c r="F19" s="457" t="s">
        <v>749</v>
      </c>
      <c r="G19" s="457" t="s">
        <v>749</v>
      </c>
      <c r="H19" s="457" t="s">
        <v>749</v>
      </c>
      <c r="I19" s="457" t="s">
        <v>749</v>
      </c>
      <c r="J19" s="457">
        <v>0</v>
      </c>
      <c r="K19" s="457">
        <v>0</v>
      </c>
      <c r="L19" s="457" t="s">
        <v>749</v>
      </c>
      <c r="M19" s="457" t="s">
        <v>749</v>
      </c>
      <c r="N19" s="858">
        <v>0</v>
      </c>
      <c r="O19" s="459">
        <v>0</v>
      </c>
      <c r="P19" s="456">
        <v>0.24206112284785</v>
      </c>
      <c r="Q19" s="457">
        <v>0.25023013126717802</v>
      </c>
      <c r="R19" s="457">
        <v>5.9683535137519901E-2</v>
      </c>
      <c r="S19" s="457">
        <v>5.9571736563707303E-2</v>
      </c>
      <c r="T19" s="457" t="s">
        <v>749</v>
      </c>
      <c r="U19" s="457" t="s">
        <v>749</v>
      </c>
      <c r="V19" s="457">
        <v>9.8890937623884309E-4</v>
      </c>
      <c r="W19" s="457">
        <v>7.7464288493930703E-4</v>
      </c>
      <c r="X19" s="457">
        <v>3.54451660423779E-2</v>
      </c>
      <c r="Y19" s="457">
        <v>3.6641329557786297E-2</v>
      </c>
      <c r="Z19" s="457">
        <v>1.32947019886865E-5</v>
      </c>
      <c r="AA19" s="457">
        <v>1.37433695365196E-5</v>
      </c>
      <c r="AB19" s="457">
        <v>0.197718802199774</v>
      </c>
      <c r="AC19" s="457">
        <v>0.20439097906436399</v>
      </c>
      <c r="AD19" s="858">
        <v>0.53591083030574904</v>
      </c>
      <c r="AE19" s="459">
        <v>0.55162256270751198</v>
      </c>
      <c r="AF19" s="458">
        <v>0.53591083030574904</v>
      </c>
      <c r="AG19" s="459">
        <v>0.55162256270751198</v>
      </c>
    </row>
    <row r="20" spans="1:33" s="129" customFormat="1" ht="31.95" customHeight="1" x14ac:dyDescent="0.15">
      <c r="A20" s="429" t="s">
        <v>473</v>
      </c>
      <c r="B20" s="456">
        <v>1.4207772852533201E-2</v>
      </c>
      <c r="C20" s="457">
        <v>1.46872545747517E-2</v>
      </c>
      <c r="D20" s="457" t="s">
        <v>749</v>
      </c>
      <c r="E20" s="457" t="s">
        <v>749</v>
      </c>
      <c r="F20" s="457" t="s">
        <v>749</v>
      </c>
      <c r="G20" s="457" t="s">
        <v>749</v>
      </c>
      <c r="H20" s="457">
        <v>2.8768270498224699E-4</v>
      </c>
      <c r="I20" s="457">
        <v>2.5194381726105101E-4</v>
      </c>
      <c r="J20" s="457">
        <v>6.1795514996548499E-2</v>
      </c>
      <c r="K20" s="457">
        <v>6.3876858903938197E-2</v>
      </c>
      <c r="L20" s="457">
        <v>6.1479865035130499E-4</v>
      </c>
      <c r="M20" s="457">
        <v>6.3554678017767904E-4</v>
      </c>
      <c r="N20" s="858">
        <v>7.6905769204415303E-2</v>
      </c>
      <c r="O20" s="459">
        <v>7.9451604076128599E-2</v>
      </c>
      <c r="P20" s="456">
        <v>0</v>
      </c>
      <c r="Q20" s="457">
        <v>0</v>
      </c>
      <c r="R20" s="457" t="s">
        <v>749</v>
      </c>
      <c r="S20" s="457" t="s">
        <v>749</v>
      </c>
      <c r="T20" s="457" t="s">
        <v>749</v>
      </c>
      <c r="U20" s="457" t="s">
        <v>749</v>
      </c>
      <c r="V20" s="457" t="s">
        <v>749</v>
      </c>
      <c r="W20" s="457" t="s">
        <v>749</v>
      </c>
      <c r="X20" s="457">
        <v>1.16745078656948E-4</v>
      </c>
      <c r="Y20" s="457">
        <v>0</v>
      </c>
      <c r="Z20" s="457" t="s">
        <v>749</v>
      </c>
      <c r="AA20" s="457" t="s">
        <v>749</v>
      </c>
      <c r="AB20" s="457">
        <v>6.4792815345074005E-4</v>
      </c>
      <c r="AC20" s="457">
        <v>6.69764829363355E-4</v>
      </c>
      <c r="AD20" s="858">
        <v>7.64673232107688E-4</v>
      </c>
      <c r="AE20" s="459">
        <v>6.69764829363355E-4</v>
      </c>
      <c r="AF20" s="458">
        <v>7.7670442436523005E-2</v>
      </c>
      <c r="AG20" s="459">
        <v>8.0121368905491902E-2</v>
      </c>
    </row>
    <row r="21" spans="1:33" s="129" customFormat="1" ht="31.95" customHeight="1" x14ac:dyDescent="0.15">
      <c r="A21" s="429" t="s">
        <v>474</v>
      </c>
      <c r="B21" s="456">
        <v>1.0387069528342299E-2</v>
      </c>
      <c r="C21" s="457">
        <v>1.0737610745318701E-2</v>
      </c>
      <c r="D21" s="457" t="s">
        <v>749</v>
      </c>
      <c r="E21" s="457" t="s">
        <v>749</v>
      </c>
      <c r="F21" s="457" t="s">
        <v>749</v>
      </c>
      <c r="G21" s="457" t="s">
        <v>749</v>
      </c>
      <c r="H21" s="457" t="s">
        <v>749</v>
      </c>
      <c r="I21" s="457" t="s">
        <v>749</v>
      </c>
      <c r="J21" s="457">
        <v>8.4898350986643595E-4</v>
      </c>
      <c r="K21" s="457">
        <v>8.7763487413519898E-4</v>
      </c>
      <c r="L21" s="457">
        <v>1.5289337653530799E-5</v>
      </c>
      <c r="M21" s="457">
        <v>5.2684399524941399E-6</v>
      </c>
      <c r="N21" s="858">
        <v>1.12513423758622E-2</v>
      </c>
      <c r="O21" s="459">
        <v>1.16205140594064E-2</v>
      </c>
      <c r="P21" s="456">
        <v>1.9149175000108001E-2</v>
      </c>
      <c r="Q21" s="457">
        <v>1.97952964596123E-2</v>
      </c>
      <c r="R21" s="457" t="s">
        <v>749</v>
      </c>
      <c r="S21" s="457" t="s">
        <v>749</v>
      </c>
      <c r="T21" s="457" t="s">
        <v>749</v>
      </c>
      <c r="U21" s="457" t="s">
        <v>749</v>
      </c>
      <c r="V21" s="457" t="s">
        <v>749</v>
      </c>
      <c r="W21" s="457" t="s">
        <v>749</v>
      </c>
      <c r="X21" s="457">
        <v>6.8750375455925699E-5</v>
      </c>
      <c r="Y21" s="457">
        <v>5.9596651280835397E-5</v>
      </c>
      <c r="Z21" s="457">
        <v>1.4504892702986999E-4</v>
      </c>
      <c r="AA21" s="457">
        <v>1.49943978335483E-4</v>
      </c>
      <c r="AB21" s="457">
        <v>0</v>
      </c>
      <c r="AC21" s="457">
        <v>0</v>
      </c>
      <c r="AD21" s="858">
        <v>1.9362974302593799E-2</v>
      </c>
      <c r="AE21" s="459">
        <v>2.0004837089228601E-2</v>
      </c>
      <c r="AF21" s="458">
        <v>3.0614316678455999E-2</v>
      </c>
      <c r="AG21" s="459">
        <v>3.1625351148635003E-2</v>
      </c>
    </row>
    <row r="22" spans="1:33" s="129" customFormat="1" ht="31.95" customHeight="1" x14ac:dyDescent="0.15">
      <c r="A22" s="429" t="s">
        <v>475</v>
      </c>
      <c r="B22" s="456">
        <v>1.4765317803309299E-2</v>
      </c>
      <c r="C22" s="457">
        <v>1.5255093077488201E-2</v>
      </c>
      <c r="D22" s="457">
        <v>3.3743191743873198E-2</v>
      </c>
      <c r="E22" s="457">
        <v>3.4832883070765097E-2</v>
      </c>
      <c r="F22" s="457" t="s">
        <v>749</v>
      </c>
      <c r="G22" s="457" t="s">
        <v>749</v>
      </c>
      <c r="H22" s="457">
        <v>1.6988152948367599E-4</v>
      </c>
      <c r="I22" s="457">
        <v>1.7561466508313799E-4</v>
      </c>
      <c r="J22" s="457" t="s">
        <v>749</v>
      </c>
      <c r="K22" s="457" t="s">
        <v>749</v>
      </c>
      <c r="L22" s="457">
        <v>1.3264202591426499E-4</v>
      </c>
      <c r="M22" s="457">
        <v>1.18650043278294E-4</v>
      </c>
      <c r="N22" s="858">
        <v>4.8811033102580399E-2</v>
      </c>
      <c r="O22" s="459">
        <v>5.0382240856614698E-2</v>
      </c>
      <c r="P22" s="456">
        <v>0.24704764326456899</v>
      </c>
      <c r="Q22" s="457">
        <v>0.25528960813283402</v>
      </c>
      <c r="R22" s="457">
        <v>1.5702716947975901E-2</v>
      </c>
      <c r="S22" s="457">
        <v>1.62317064818987E-2</v>
      </c>
      <c r="T22" s="457" t="s">
        <v>749</v>
      </c>
      <c r="U22" s="457" t="s">
        <v>749</v>
      </c>
      <c r="V22" s="457">
        <v>5.6627176494558704E-4</v>
      </c>
      <c r="W22" s="457">
        <v>5.8538221694379405E-4</v>
      </c>
      <c r="X22" s="457">
        <v>9.7246699601753002E-4</v>
      </c>
      <c r="Y22" s="457">
        <v>1.0052855506682099E-3</v>
      </c>
      <c r="Z22" s="457">
        <v>2.0594922763664501E-2</v>
      </c>
      <c r="AA22" s="457">
        <v>2.0475113375231498E-2</v>
      </c>
      <c r="AB22" s="457">
        <v>0</v>
      </c>
      <c r="AC22" s="457">
        <v>0</v>
      </c>
      <c r="AD22" s="858">
        <v>0.28488402173717198</v>
      </c>
      <c r="AE22" s="459">
        <v>0.29358709575757702</v>
      </c>
      <c r="AF22" s="458">
        <v>0.33369505483975198</v>
      </c>
      <c r="AG22" s="459">
        <v>0.34396933661419099</v>
      </c>
    </row>
    <row r="23" spans="1:33" s="129" customFormat="1" ht="15.6" x14ac:dyDescent="0.15">
      <c r="A23" s="429" t="s">
        <v>476</v>
      </c>
      <c r="B23" s="456">
        <v>1.0287821567696E-4</v>
      </c>
      <c r="C23" s="457">
        <v>1.0635007877243899E-4</v>
      </c>
      <c r="D23" s="457">
        <v>8.7539825501920694E-3</v>
      </c>
      <c r="E23" s="457">
        <v>9.0347739924725601E-3</v>
      </c>
      <c r="F23" s="457" t="s">
        <v>749</v>
      </c>
      <c r="G23" s="457" t="s">
        <v>749</v>
      </c>
      <c r="H23" s="457">
        <v>0</v>
      </c>
      <c r="I23" s="457">
        <v>0</v>
      </c>
      <c r="J23" s="457">
        <v>3.4215068723706901E-4</v>
      </c>
      <c r="K23" s="457">
        <v>2.9636076656264698E-4</v>
      </c>
      <c r="L23" s="457">
        <v>9.848931503731429E-4</v>
      </c>
      <c r="M23" s="457">
        <v>1.0180137117288799E-3</v>
      </c>
      <c r="N23" s="858">
        <v>1.0183904603479199E-2</v>
      </c>
      <c r="O23" s="459">
        <v>1.04554985495365E-2</v>
      </c>
      <c r="P23" s="456">
        <v>3.4832369502478702E-3</v>
      </c>
      <c r="Q23" s="457">
        <v>3.6007886374361999E-3</v>
      </c>
      <c r="R23" s="457">
        <v>5.2773396783559801E-2</v>
      </c>
      <c r="S23" s="457">
        <v>5.3603398331914798E-2</v>
      </c>
      <c r="T23" s="457" t="s">
        <v>749</v>
      </c>
      <c r="U23" s="457" t="s">
        <v>749</v>
      </c>
      <c r="V23" s="457" t="s">
        <v>749</v>
      </c>
      <c r="W23" s="457" t="s">
        <v>749</v>
      </c>
      <c r="X23" s="457">
        <v>2.9331624831037302E-3</v>
      </c>
      <c r="Y23" s="457">
        <v>2.84003958165387E-3</v>
      </c>
      <c r="Z23" s="457">
        <v>1.2009223744421199E-2</v>
      </c>
      <c r="AA23" s="457">
        <v>1.24145091711554E-2</v>
      </c>
      <c r="AB23" s="457">
        <v>5.03662493526143E-5</v>
      </c>
      <c r="AC23" s="457">
        <v>5.2066001750961998E-5</v>
      </c>
      <c r="AD23" s="858">
        <v>7.1249386210685203E-2</v>
      </c>
      <c r="AE23" s="459">
        <v>7.2510801723911195E-2</v>
      </c>
      <c r="AF23" s="458">
        <v>8.1433290814164394E-2</v>
      </c>
      <c r="AG23" s="459">
        <v>8.2966300273447702E-2</v>
      </c>
    </row>
    <row r="24" spans="1:33" s="129" customFormat="1" ht="31.95" customHeight="1" x14ac:dyDescent="0.15">
      <c r="A24" s="429" t="s">
        <v>477</v>
      </c>
      <c r="B24" s="456" t="s">
        <v>749</v>
      </c>
      <c r="C24" s="457" t="s">
        <v>749</v>
      </c>
      <c r="D24" s="457">
        <v>1.6697256877628E-3</v>
      </c>
      <c r="E24" s="457">
        <v>1.7260752502405801E-3</v>
      </c>
      <c r="F24" s="457" t="s">
        <v>749</v>
      </c>
      <c r="G24" s="457" t="s">
        <v>749</v>
      </c>
      <c r="H24" s="457">
        <v>0</v>
      </c>
      <c r="I24" s="457">
        <v>0</v>
      </c>
      <c r="J24" s="457">
        <v>6.4648182741045704E-3</v>
      </c>
      <c r="K24" s="457">
        <v>6.6645287094949102E-3</v>
      </c>
      <c r="L24" s="457" t="s">
        <v>749</v>
      </c>
      <c r="M24" s="457" t="s">
        <v>749</v>
      </c>
      <c r="N24" s="858">
        <v>8.1345439618673698E-3</v>
      </c>
      <c r="O24" s="459">
        <v>8.3906039597354907E-3</v>
      </c>
      <c r="P24" s="456">
        <v>1.9955795266221499E-3</v>
      </c>
      <c r="Q24" s="457">
        <v>2.0629259529177501E-3</v>
      </c>
      <c r="R24" s="457">
        <v>1.5120925939040301E-2</v>
      </c>
      <c r="S24" s="457">
        <v>1.56312241199313E-2</v>
      </c>
      <c r="T24" s="457" t="s">
        <v>749</v>
      </c>
      <c r="U24" s="457" t="s">
        <v>749</v>
      </c>
      <c r="V24" s="457">
        <v>0</v>
      </c>
      <c r="W24" s="457">
        <v>0</v>
      </c>
      <c r="X24" s="457">
        <v>4.3324017803334502E-3</v>
      </c>
      <c r="Y24" s="457">
        <v>4.4785970457880799E-3</v>
      </c>
      <c r="Z24" s="457" t="s">
        <v>749</v>
      </c>
      <c r="AA24" s="457" t="s">
        <v>749</v>
      </c>
      <c r="AB24" s="457">
        <v>0</v>
      </c>
      <c r="AC24" s="457">
        <v>0</v>
      </c>
      <c r="AD24" s="858">
        <v>2.14489072459958E-2</v>
      </c>
      <c r="AE24" s="459">
        <v>2.21727471186371E-2</v>
      </c>
      <c r="AF24" s="458">
        <v>2.9583451207863199E-2</v>
      </c>
      <c r="AG24" s="459">
        <v>3.0563351078372599E-2</v>
      </c>
    </row>
    <row r="25" spans="1:33" s="129" customFormat="1" ht="31.95" customHeight="1" x14ac:dyDescent="0.15">
      <c r="A25" s="429" t="s">
        <v>478</v>
      </c>
      <c r="B25" s="456">
        <v>1.5208672467122999E-2</v>
      </c>
      <c r="C25" s="457">
        <v>1.5721819181910901E-2</v>
      </c>
      <c r="D25" s="457">
        <v>0.13076940947004201</v>
      </c>
      <c r="E25" s="457">
        <v>0.13487195907168301</v>
      </c>
      <c r="F25" s="457" t="s">
        <v>749</v>
      </c>
      <c r="G25" s="457" t="s">
        <v>749</v>
      </c>
      <c r="H25" s="457">
        <v>7.2745174843838203E-2</v>
      </c>
      <c r="I25" s="457">
        <v>7.2361306988962801E-2</v>
      </c>
      <c r="J25" s="457">
        <v>2.6048501187497E-4</v>
      </c>
      <c r="K25" s="457">
        <v>2.6927581979414498E-4</v>
      </c>
      <c r="L25" s="457">
        <v>1.8632961772437999E-3</v>
      </c>
      <c r="M25" s="457">
        <v>1.92595996974854E-3</v>
      </c>
      <c r="N25" s="858">
        <v>0.22084703797012201</v>
      </c>
      <c r="O25" s="459">
        <v>0.225150321032099</v>
      </c>
      <c r="P25" s="456" t="s">
        <v>749</v>
      </c>
      <c r="Q25" s="457" t="s">
        <v>749</v>
      </c>
      <c r="R25" s="457">
        <v>1.4186356114619899E-2</v>
      </c>
      <c r="S25" s="457">
        <v>1.4665114846802999E-2</v>
      </c>
      <c r="T25" s="457" t="s">
        <v>749</v>
      </c>
      <c r="U25" s="457" t="s">
        <v>749</v>
      </c>
      <c r="V25" s="457" t="s">
        <v>749</v>
      </c>
      <c r="W25" s="457" t="s">
        <v>749</v>
      </c>
      <c r="X25" s="457" t="s">
        <v>749</v>
      </c>
      <c r="Y25" s="457" t="s">
        <v>749</v>
      </c>
      <c r="Z25" s="457" t="s">
        <v>749</v>
      </c>
      <c r="AA25" s="457" t="s">
        <v>749</v>
      </c>
      <c r="AB25" s="457">
        <v>5.2256691012708602E-6</v>
      </c>
      <c r="AC25" s="457">
        <v>5.4020241744007202E-6</v>
      </c>
      <c r="AD25" s="858">
        <v>1.4191581783721201E-2</v>
      </c>
      <c r="AE25" s="459">
        <v>1.4670516870977399E-2</v>
      </c>
      <c r="AF25" s="458">
        <v>0.23503861975384299</v>
      </c>
      <c r="AG25" s="459">
        <v>0.23982083790307601</v>
      </c>
    </row>
    <row r="26" spans="1:33" s="129" customFormat="1" ht="31.95" customHeight="1" x14ac:dyDescent="0.15">
      <c r="A26" s="429" t="s">
        <v>479</v>
      </c>
      <c r="B26" s="456">
        <v>6.9904482614626003E-4</v>
      </c>
      <c r="C26" s="457">
        <v>7.1240027208571699E-4</v>
      </c>
      <c r="D26" s="457">
        <v>3.84990979843177E-2</v>
      </c>
      <c r="E26" s="457">
        <v>3.9452991219163097E-2</v>
      </c>
      <c r="F26" s="457">
        <v>5.6373486743862999E-6</v>
      </c>
      <c r="G26" s="457">
        <v>5.8275970461188501E-6</v>
      </c>
      <c r="H26" s="457">
        <v>3.8173626718662798E-2</v>
      </c>
      <c r="I26" s="457">
        <v>3.9402194301472397E-2</v>
      </c>
      <c r="J26" s="457">
        <v>6.4562403894091796E-3</v>
      </c>
      <c r="K26" s="457">
        <v>5.7270610725031999E-3</v>
      </c>
      <c r="L26" s="457" t="s">
        <v>749</v>
      </c>
      <c r="M26" s="457" t="s">
        <v>749</v>
      </c>
      <c r="N26" s="858">
        <v>8.3833647267210307E-2</v>
      </c>
      <c r="O26" s="459">
        <v>8.5300474462270501E-2</v>
      </c>
      <c r="P26" s="456">
        <v>4.7189464751269497E-5</v>
      </c>
      <c r="Q26" s="457">
        <v>4.8781893949757202E-5</v>
      </c>
      <c r="R26" s="457">
        <v>1.52477359320473E-3</v>
      </c>
      <c r="S26" s="457">
        <v>1.57552998251179E-3</v>
      </c>
      <c r="T26" s="457" t="s">
        <v>749</v>
      </c>
      <c r="U26" s="457" t="s">
        <v>749</v>
      </c>
      <c r="V26" s="457">
        <v>2.0115648122747899E-3</v>
      </c>
      <c r="W26" s="457">
        <v>2.07944014605389E-3</v>
      </c>
      <c r="X26" s="457">
        <v>3.4120262825293499E-2</v>
      </c>
      <c r="Y26" s="457">
        <v>3.5271747793837398E-2</v>
      </c>
      <c r="Z26" s="457" t="s">
        <v>749</v>
      </c>
      <c r="AA26" s="457" t="s">
        <v>749</v>
      </c>
      <c r="AB26" s="457">
        <v>0</v>
      </c>
      <c r="AC26" s="457">
        <v>0</v>
      </c>
      <c r="AD26" s="858">
        <v>3.7703790695524299E-2</v>
      </c>
      <c r="AE26" s="459">
        <v>3.8975499816352802E-2</v>
      </c>
      <c r="AF26" s="458">
        <v>0.121537437962735</v>
      </c>
      <c r="AG26" s="459">
        <v>0.124275974278623</v>
      </c>
    </row>
    <row r="27" spans="1:33" s="129" customFormat="1" ht="31.95" customHeight="1" x14ac:dyDescent="0.15">
      <c r="A27" s="429" t="s">
        <v>480</v>
      </c>
      <c r="B27" s="456">
        <v>1.8120696478258799E-4</v>
      </c>
      <c r="C27" s="457">
        <v>1.8732230942201399E-4</v>
      </c>
      <c r="D27" s="457">
        <v>1.21692018602621E-2</v>
      </c>
      <c r="E27" s="457">
        <v>1.24456819637043E-2</v>
      </c>
      <c r="F27" s="457">
        <v>6.7952611793470395E-4</v>
      </c>
      <c r="G27" s="457">
        <v>7.0245866033255197E-4</v>
      </c>
      <c r="H27" s="457">
        <v>4.18324772277078E-3</v>
      </c>
      <c r="I27" s="457">
        <v>4.3244098389872802E-3</v>
      </c>
      <c r="J27" s="457">
        <v>6.5581151148914801E-2</v>
      </c>
      <c r="K27" s="457">
        <v>6.7731851975973201E-2</v>
      </c>
      <c r="L27" s="457">
        <v>4.8237973551242802E-5</v>
      </c>
      <c r="M27" s="457">
        <v>4.4664049672248097E-5</v>
      </c>
      <c r="N27" s="858">
        <v>8.2842571788216093E-2</v>
      </c>
      <c r="O27" s="459">
        <v>8.5436388798091595E-2</v>
      </c>
      <c r="P27" s="456" t="s">
        <v>749</v>
      </c>
      <c r="Q27" s="457" t="s">
        <v>749</v>
      </c>
      <c r="R27" s="457">
        <v>5.3944744199398202E-2</v>
      </c>
      <c r="S27" s="457">
        <v>4.9895056959649103E-2</v>
      </c>
      <c r="T27" s="457" t="s">
        <v>749</v>
      </c>
      <c r="U27" s="457" t="s">
        <v>749</v>
      </c>
      <c r="V27" s="457" t="s">
        <v>749</v>
      </c>
      <c r="W27" s="457" t="s">
        <v>749</v>
      </c>
      <c r="X27" s="457" t="s">
        <v>749</v>
      </c>
      <c r="Y27" s="457" t="s">
        <v>749</v>
      </c>
      <c r="Z27" s="457" t="s">
        <v>749</v>
      </c>
      <c r="AA27" s="457" t="s">
        <v>749</v>
      </c>
      <c r="AB27" s="457">
        <v>0</v>
      </c>
      <c r="AC27" s="457">
        <v>0</v>
      </c>
      <c r="AD27" s="858">
        <v>5.3944744199398202E-2</v>
      </c>
      <c r="AE27" s="459">
        <v>4.9895056959649103E-2</v>
      </c>
      <c r="AF27" s="458">
        <v>0.13678731598761401</v>
      </c>
      <c r="AG27" s="459">
        <v>0.135331445757741</v>
      </c>
    </row>
    <row r="28" spans="1:33" s="129" customFormat="1" ht="31.95" customHeight="1" x14ac:dyDescent="0.15">
      <c r="A28" s="429" t="s">
        <v>564</v>
      </c>
      <c r="B28" s="456">
        <v>8.6513267456786002E-4</v>
      </c>
      <c r="C28" s="457">
        <v>8.94329038350889E-4</v>
      </c>
      <c r="D28" s="457">
        <v>0.82682308973582697</v>
      </c>
      <c r="E28" s="457">
        <v>0.85387404074706297</v>
      </c>
      <c r="F28" s="457" t="s">
        <v>749</v>
      </c>
      <c r="G28" s="457" t="s">
        <v>749</v>
      </c>
      <c r="H28" s="457">
        <v>7.4634618619828297E-4</v>
      </c>
      <c r="I28" s="457">
        <v>7.7153376193192004E-4</v>
      </c>
      <c r="J28" s="457">
        <v>7.8490929339107805E-3</v>
      </c>
      <c r="K28" s="457">
        <v>7.7786416717946097E-3</v>
      </c>
      <c r="L28" s="457" t="s">
        <v>749</v>
      </c>
      <c r="M28" s="457" t="s">
        <v>749</v>
      </c>
      <c r="N28" s="858">
        <v>0.83628366153050404</v>
      </c>
      <c r="O28" s="459">
        <v>0.86331854521913998</v>
      </c>
      <c r="P28" s="456">
        <v>0</v>
      </c>
      <c r="Q28" s="457">
        <v>0</v>
      </c>
      <c r="R28" s="457">
        <v>5.9725979811152703E-3</v>
      </c>
      <c r="S28" s="457">
        <v>6.1724690247233803E-3</v>
      </c>
      <c r="T28" s="457" t="s">
        <v>749</v>
      </c>
      <c r="U28" s="457" t="s">
        <v>749</v>
      </c>
      <c r="V28" s="457" t="s">
        <v>749</v>
      </c>
      <c r="W28" s="457" t="s">
        <v>749</v>
      </c>
      <c r="X28" s="457" t="s">
        <v>749</v>
      </c>
      <c r="Y28" s="457" t="s">
        <v>749</v>
      </c>
      <c r="Z28" s="457" t="s">
        <v>749</v>
      </c>
      <c r="AA28" s="457" t="s">
        <v>749</v>
      </c>
      <c r="AB28" s="457" t="s">
        <v>749</v>
      </c>
      <c r="AC28" s="457" t="s">
        <v>749</v>
      </c>
      <c r="AD28" s="858">
        <v>5.9725979811152703E-3</v>
      </c>
      <c r="AE28" s="459">
        <v>6.1724690247233803E-3</v>
      </c>
      <c r="AF28" s="458">
        <v>0.84225625951161898</v>
      </c>
      <c r="AG28" s="459">
        <v>0.86949101424386299</v>
      </c>
    </row>
    <row r="29" spans="1:33" s="129" customFormat="1" ht="31.95" customHeight="1" x14ac:dyDescent="0.15">
      <c r="A29" s="429" t="s">
        <v>481</v>
      </c>
      <c r="B29" s="456">
        <v>1.6288700633059299E-2</v>
      </c>
      <c r="C29" s="457">
        <v>1.6573236659772301E-2</v>
      </c>
      <c r="D29" s="457">
        <v>0.19361874806684101</v>
      </c>
      <c r="E29" s="457">
        <v>0.20015296359159301</v>
      </c>
      <c r="F29" s="457">
        <v>3.2931351004768201</v>
      </c>
      <c r="G29" s="457">
        <v>3.4040371619611101</v>
      </c>
      <c r="H29" s="457">
        <v>0.130915485274291</v>
      </c>
      <c r="I29" s="457">
        <v>0.11511796246897101</v>
      </c>
      <c r="J29" s="457">
        <v>2.8283513553843099E-3</v>
      </c>
      <c r="K29" s="457">
        <v>2.9238021197647802E-3</v>
      </c>
      <c r="L29" s="457" t="s">
        <v>749</v>
      </c>
      <c r="M29" s="457" t="s">
        <v>749</v>
      </c>
      <c r="N29" s="858">
        <v>3.6367863858064</v>
      </c>
      <c r="O29" s="459">
        <v>3.7388051268012101</v>
      </c>
      <c r="P29" s="456" t="s">
        <v>749</v>
      </c>
      <c r="Q29" s="457" t="s">
        <v>749</v>
      </c>
      <c r="R29" s="457" t="s">
        <v>749</v>
      </c>
      <c r="S29" s="457" t="s">
        <v>749</v>
      </c>
      <c r="T29" s="457" t="s">
        <v>749</v>
      </c>
      <c r="U29" s="457" t="s">
        <v>749</v>
      </c>
      <c r="V29" s="457" t="s">
        <v>749</v>
      </c>
      <c r="W29" s="457" t="s">
        <v>749</v>
      </c>
      <c r="X29" s="457" t="s">
        <v>749</v>
      </c>
      <c r="Y29" s="457" t="s">
        <v>749</v>
      </c>
      <c r="Z29" s="457">
        <v>8.6474228681310598E-4</v>
      </c>
      <c r="AA29" s="457">
        <v>8.55130113543736E-4</v>
      </c>
      <c r="AB29" s="457">
        <v>2.0487712455731301E-5</v>
      </c>
      <c r="AC29" s="457">
        <v>0</v>
      </c>
      <c r="AD29" s="858">
        <v>8.8522999926883702E-4</v>
      </c>
      <c r="AE29" s="459">
        <v>8.5513011354373502E-4</v>
      </c>
      <c r="AF29" s="458">
        <v>3.6376716158056701</v>
      </c>
      <c r="AG29" s="459">
        <v>3.7396602569147501</v>
      </c>
    </row>
    <row r="30" spans="1:33" s="129" customFormat="1" ht="31.95" customHeight="1" x14ac:dyDescent="0.15">
      <c r="A30" s="429" t="s">
        <v>482</v>
      </c>
      <c r="B30" s="456" t="s">
        <v>749</v>
      </c>
      <c r="C30" s="457" t="s">
        <v>749</v>
      </c>
      <c r="D30" s="457" t="s">
        <v>749</v>
      </c>
      <c r="E30" s="457" t="s">
        <v>749</v>
      </c>
      <c r="F30" s="457">
        <v>9.1169189105356399</v>
      </c>
      <c r="G30" s="457">
        <v>9.4186948088302902</v>
      </c>
      <c r="H30" s="457">
        <v>4.3761864681453697E-2</v>
      </c>
      <c r="I30" s="457">
        <v>4.5238733285741801E-2</v>
      </c>
      <c r="J30" s="457">
        <v>2.1260333651823099E-5</v>
      </c>
      <c r="K30" s="457">
        <v>2.1977824105824601E-5</v>
      </c>
      <c r="L30" s="457" t="s">
        <v>749</v>
      </c>
      <c r="M30" s="457" t="s">
        <v>749</v>
      </c>
      <c r="N30" s="858">
        <v>9.1607020355507398</v>
      </c>
      <c r="O30" s="459">
        <v>9.4639555199401393</v>
      </c>
      <c r="P30" s="456" t="s">
        <v>749</v>
      </c>
      <c r="Q30" s="457" t="s">
        <v>749</v>
      </c>
      <c r="R30" s="457" t="s">
        <v>749</v>
      </c>
      <c r="S30" s="457" t="s">
        <v>749</v>
      </c>
      <c r="T30" s="457" t="s">
        <v>749</v>
      </c>
      <c r="U30" s="457" t="s">
        <v>749</v>
      </c>
      <c r="V30" s="457">
        <v>7.9278047092382099E-3</v>
      </c>
      <c r="W30" s="457">
        <v>8.1953510372131094E-3</v>
      </c>
      <c r="X30" s="457">
        <v>0</v>
      </c>
      <c r="Y30" s="457">
        <v>0</v>
      </c>
      <c r="Z30" s="457" t="s">
        <v>749</v>
      </c>
      <c r="AA30" s="457" t="s">
        <v>749</v>
      </c>
      <c r="AB30" s="457" t="s">
        <v>749</v>
      </c>
      <c r="AC30" s="457" t="s">
        <v>749</v>
      </c>
      <c r="AD30" s="858">
        <v>7.9278047092382099E-3</v>
      </c>
      <c r="AE30" s="459">
        <v>8.1953510372131094E-3</v>
      </c>
      <c r="AF30" s="458">
        <v>9.16862984025998</v>
      </c>
      <c r="AG30" s="459">
        <v>9.4721508709773499</v>
      </c>
    </row>
    <row r="31" spans="1:33" s="129" customFormat="1" ht="31.95" customHeight="1" x14ac:dyDescent="0.15">
      <c r="A31" s="429" t="s">
        <v>483</v>
      </c>
      <c r="B31" s="456">
        <v>4.8623449011689697E-2</v>
      </c>
      <c r="C31" s="457">
        <v>4.9661555739087697E-2</v>
      </c>
      <c r="D31" s="457">
        <v>2.4349685892660199E-2</v>
      </c>
      <c r="E31" s="457">
        <v>2.5171435328583101E-2</v>
      </c>
      <c r="F31" s="457">
        <v>1.21835295076376</v>
      </c>
      <c r="G31" s="457">
        <v>1.25351389583006</v>
      </c>
      <c r="H31" s="457">
        <v>2.8313588247279299E-5</v>
      </c>
      <c r="I31" s="457">
        <v>2.91587288348339E-5</v>
      </c>
      <c r="J31" s="457">
        <v>3.7162150846319101E-6</v>
      </c>
      <c r="K31" s="457">
        <v>3.8415848478668497E-6</v>
      </c>
      <c r="L31" s="457" t="s">
        <v>749</v>
      </c>
      <c r="M31" s="457" t="s">
        <v>749</v>
      </c>
      <c r="N31" s="858">
        <v>1.29135811547144</v>
      </c>
      <c r="O31" s="459">
        <v>1.3283798872114101</v>
      </c>
      <c r="P31" s="456">
        <v>1.88675466463279E-3</v>
      </c>
      <c r="Q31" s="457">
        <v>1.9504285694306399E-3</v>
      </c>
      <c r="R31" s="457" t="s">
        <v>749</v>
      </c>
      <c r="S31" s="457" t="s">
        <v>749</v>
      </c>
      <c r="T31" s="457">
        <v>0</v>
      </c>
      <c r="U31" s="457">
        <v>0</v>
      </c>
      <c r="V31" s="457" t="s">
        <v>749</v>
      </c>
      <c r="W31" s="457" t="s">
        <v>749</v>
      </c>
      <c r="X31" s="457">
        <v>6.6083914969150003E-5</v>
      </c>
      <c r="Y31" s="457">
        <v>6.8314104717340698E-5</v>
      </c>
      <c r="Z31" s="457" t="s">
        <v>749</v>
      </c>
      <c r="AA31" s="457" t="s">
        <v>749</v>
      </c>
      <c r="AB31" s="457">
        <v>0</v>
      </c>
      <c r="AC31" s="457">
        <v>0</v>
      </c>
      <c r="AD31" s="858">
        <v>1.95283857960193E-3</v>
      </c>
      <c r="AE31" s="459">
        <v>2.0187426741479801E-3</v>
      </c>
      <c r="AF31" s="458">
        <v>1.2933109540510399</v>
      </c>
      <c r="AG31" s="459">
        <v>1.3303986298855599</v>
      </c>
    </row>
    <row r="32" spans="1:33" s="129" customFormat="1" ht="31.95" customHeight="1" x14ac:dyDescent="0.15">
      <c r="A32" s="429" t="s">
        <v>484</v>
      </c>
      <c r="B32" s="456">
        <v>4.5805564510354298E-4</v>
      </c>
      <c r="C32" s="457">
        <v>4.7351400811728101E-4</v>
      </c>
      <c r="D32" s="457">
        <v>4.2271916009012603E-2</v>
      </c>
      <c r="E32" s="457">
        <v>4.2960824490202602E-2</v>
      </c>
      <c r="F32" s="457" t="s">
        <v>749</v>
      </c>
      <c r="G32" s="457" t="s">
        <v>749</v>
      </c>
      <c r="H32" s="457">
        <v>0.37717304057239298</v>
      </c>
      <c r="I32" s="457">
        <v>0.387933029124851</v>
      </c>
      <c r="J32" s="457">
        <v>1.34262353677394E-2</v>
      </c>
      <c r="K32" s="457">
        <v>1.38793418837184E-2</v>
      </c>
      <c r="L32" s="457">
        <v>2.34395150197761E-3</v>
      </c>
      <c r="M32" s="457">
        <v>2.3748465089623301E-3</v>
      </c>
      <c r="N32" s="858">
        <v>0.43567319909622598</v>
      </c>
      <c r="O32" s="459">
        <v>0.44762155601585102</v>
      </c>
      <c r="P32" s="456" t="s">
        <v>749</v>
      </c>
      <c r="Q32" s="457" t="s">
        <v>749</v>
      </c>
      <c r="R32" s="457" t="s">
        <v>749</v>
      </c>
      <c r="S32" s="457" t="s">
        <v>749</v>
      </c>
      <c r="T32" s="457" t="s">
        <v>749</v>
      </c>
      <c r="U32" s="457" t="s">
        <v>749</v>
      </c>
      <c r="V32" s="457" t="s">
        <v>749</v>
      </c>
      <c r="W32" s="457" t="s">
        <v>749</v>
      </c>
      <c r="X32" s="457" t="s">
        <v>749</v>
      </c>
      <c r="Y32" s="457" t="s">
        <v>749</v>
      </c>
      <c r="Z32" s="457" t="s">
        <v>749</v>
      </c>
      <c r="AA32" s="457" t="s">
        <v>749</v>
      </c>
      <c r="AB32" s="457" t="s">
        <v>749</v>
      </c>
      <c r="AC32" s="457" t="s">
        <v>749</v>
      </c>
      <c r="AD32" s="858" t="s">
        <v>749</v>
      </c>
      <c r="AE32" s="459" t="s">
        <v>749</v>
      </c>
      <c r="AF32" s="458">
        <v>0.43567319909622598</v>
      </c>
      <c r="AG32" s="459">
        <v>0.44762155601585102</v>
      </c>
    </row>
    <row r="33" spans="1:33" s="129" customFormat="1" ht="31.95" customHeight="1" x14ac:dyDescent="0.15">
      <c r="A33" s="429" t="s">
        <v>485</v>
      </c>
      <c r="B33" s="456">
        <v>2.4127145619210698E-3</v>
      </c>
      <c r="C33" s="457">
        <v>2.4941384800382001E-3</v>
      </c>
      <c r="D33" s="457" t="s">
        <v>749</v>
      </c>
      <c r="E33" s="457" t="s">
        <v>749</v>
      </c>
      <c r="F33" s="457">
        <v>1.4684287598121801E-4</v>
      </c>
      <c r="G33" s="457">
        <v>1.5179850666322301E-4</v>
      </c>
      <c r="H33" s="457" t="s">
        <v>749</v>
      </c>
      <c r="I33" s="457" t="s">
        <v>749</v>
      </c>
      <c r="J33" s="457" t="s">
        <v>749</v>
      </c>
      <c r="K33" s="457" t="s">
        <v>749</v>
      </c>
      <c r="L33" s="457" t="s">
        <v>749</v>
      </c>
      <c r="M33" s="457" t="s">
        <v>749</v>
      </c>
      <c r="N33" s="858">
        <v>2.55955743790229E-3</v>
      </c>
      <c r="O33" s="459">
        <v>2.64593698670142E-3</v>
      </c>
      <c r="P33" s="456">
        <v>0.46696340937703001</v>
      </c>
      <c r="Q33" s="457">
        <v>0.482722418112697</v>
      </c>
      <c r="R33" s="457" t="s">
        <v>749</v>
      </c>
      <c r="S33" s="457" t="s">
        <v>749</v>
      </c>
      <c r="T33" s="457" t="s">
        <v>749</v>
      </c>
      <c r="U33" s="457" t="s">
        <v>749</v>
      </c>
      <c r="V33" s="457" t="s">
        <v>749</v>
      </c>
      <c r="W33" s="457" t="s">
        <v>749</v>
      </c>
      <c r="X33" s="457" t="s">
        <v>749</v>
      </c>
      <c r="Y33" s="457" t="s">
        <v>749</v>
      </c>
      <c r="Z33" s="457" t="s">
        <v>749</v>
      </c>
      <c r="AA33" s="457" t="s">
        <v>749</v>
      </c>
      <c r="AB33" s="457" t="s">
        <v>749</v>
      </c>
      <c r="AC33" s="457" t="s">
        <v>749</v>
      </c>
      <c r="AD33" s="858">
        <v>0.46696340937702902</v>
      </c>
      <c r="AE33" s="459">
        <v>0.482722418112697</v>
      </c>
      <c r="AF33" s="458">
        <v>0.469522966814932</v>
      </c>
      <c r="AG33" s="459">
        <v>0.48536835509939902</v>
      </c>
    </row>
    <row r="34" spans="1:33" s="129" customFormat="1" ht="38.25" customHeight="1" x14ac:dyDescent="0.15">
      <c r="A34" s="377" t="s">
        <v>748</v>
      </c>
      <c r="B34" s="456">
        <v>0.52492004870892395</v>
      </c>
      <c r="C34" s="457">
        <v>0.54263496928305599</v>
      </c>
      <c r="D34" s="457">
        <v>3.0454208773126601E-5</v>
      </c>
      <c r="E34" s="457">
        <v>1.3164944001842001E-5</v>
      </c>
      <c r="F34" s="457">
        <v>3.1850576053218901E-3</v>
      </c>
      <c r="G34" s="457">
        <v>3.2925464113345302E-3</v>
      </c>
      <c r="H34" s="457">
        <v>3.2349498965326802E-2</v>
      </c>
      <c r="I34" s="457">
        <v>3.3436685217251301E-2</v>
      </c>
      <c r="J34" s="457">
        <v>5.0168731495914198E-3</v>
      </c>
      <c r="K34" s="457">
        <v>3.8342246077833898E-3</v>
      </c>
      <c r="L34" s="457">
        <v>2.7647761375882199E-3</v>
      </c>
      <c r="M34" s="457">
        <v>2.8374721373978702E-3</v>
      </c>
      <c r="N34" s="858">
        <v>0.56826670877552499</v>
      </c>
      <c r="O34" s="459">
        <v>0.58604906260082501</v>
      </c>
      <c r="P34" s="456">
        <v>1.4786109377194099E-2</v>
      </c>
      <c r="Q34" s="457">
        <v>1.5285108630274E-2</v>
      </c>
      <c r="R34" s="457">
        <v>8.3472739167522493E-3</v>
      </c>
      <c r="S34" s="457">
        <v>8.6289764267075304E-3</v>
      </c>
      <c r="T34" s="457" t="s">
        <v>749</v>
      </c>
      <c r="U34" s="457" t="s">
        <v>749</v>
      </c>
      <c r="V34" s="457">
        <v>4.7566828255429301E-4</v>
      </c>
      <c r="W34" s="457">
        <v>4.9172106223278704E-4</v>
      </c>
      <c r="X34" s="457">
        <v>5.3128296513312903E-5</v>
      </c>
      <c r="Y34" s="457">
        <v>5.4921262052327102E-5</v>
      </c>
      <c r="Z34" s="457">
        <v>1.7894187772280499E-2</v>
      </c>
      <c r="AA34" s="457">
        <v>1.8452418242502301E-2</v>
      </c>
      <c r="AB34" s="457">
        <v>1.8773814625689601E-2</v>
      </c>
      <c r="AC34" s="457">
        <v>1.94073904199232E-2</v>
      </c>
      <c r="AD34" s="858">
        <v>6.0330182270984002E-2</v>
      </c>
      <c r="AE34" s="459">
        <v>6.2320536043692101E-2</v>
      </c>
      <c r="AF34" s="458">
        <v>0.62859689104650895</v>
      </c>
      <c r="AG34" s="459">
        <v>0.64836959864451704</v>
      </c>
    </row>
    <row r="35" spans="1:33" s="129" customFormat="1" ht="31.95" customHeight="1" x14ac:dyDescent="0.15">
      <c r="A35" s="429" t="s">
        <v>486</v>
      </c>
      <c r="B35" s="456">
        <v>6.8487253429695805E-2</v>
      </c>
      <c r="C35" s="457">
        <v>7.0798550672783706E-2</v>
      </c>
      <c r="D35" s="457">
        <v>0</v>
      </c>
      <c r="E35" s="457">
        <v>0</v>
      </c>
      <c r="F35" s="457">
        <v>1.13254352989117E-4</v>
      </c>
      <c r="G35" s="457">
        <v>1.1707644338875901E-4</v>
      </c>
      <c r="H35" s="457" t="s">
        <v>749</v>
      </c>
      <c r="I35" s="457" t="s">
        <v>749</v>
      </c>
      <c r="J35" s="457" t="s">
        <v>749</v>
      </c>
      <c r="K35" s="457" t="s">
        <v>749</v>
      </c>
      <c r="L35" s="457" t="s">
        <v>749</v>
      </c>
      <c r="M35" s="457" t="s">
        <v>749</v>
      </c>
      <c r="N35" s="858">
        <v>6.8600507782684894E-2</v>
      </c>
      <c r="O35" s="459">
        <v>7.09156271161724E-2</v>
      </c>
      <c r="P35" s="456" t="s">
        <v>749</v>
      </c>
      <c r="Q35" s="457" t="s">
        <v>749</v>
      </c>
      <c r="R35" s="457">
        <v>1.58731073292676E-2</v>
      </c>
      <c r="S35" s="457">
        <v>1.50173396381614E-2</v>
      </c>
      <c r="T35" s="457" t="s">
        <v>749</v>
      </c>
      <c r="U35" s="457" t="s">
        <v>749</v>
      </c>
      <c r="V35" s="457" t="s">
        <v>749</v>
      </c>
      <c r="W35" s="457" t="s">
        <v>749</v>
      </c>
      <c r="X35" s="457" t="s">
        <v>749</v>
      </c>
      <c r="Y35" s="457" t="s">
        <v>749</v>
      </c>
      <c r="Z35" s="457" t="s">
        <v>749</v>
      </c>
      <c r="AA35" s="457" t="s">
        <v>749</v>
      </c>
      <c r="AB35" s="457">
        <v>1.2027612287444299E-2</v>
      </c>
      <c r="AC35" s="457">
        <v>1.24335182878862E-2</v>
      </c>
      <c r="AD35" s="858">
        <v>2.7900719616711801E-2</v>
      </c>
      <c r="AE35" s="459">
        <v>2.7450857926047598E-2</v>
      </c>
      <c r="AF35" s="458">
        <v>9.6501227399396705E-2</v>
      </c>
      <c r="AG35" s="459">
        <v>9.8366485042219995E-2</v>
      </c>
    </row>
    <row r="36" spans="1:33" s="129" customFormat="1" ht="31.95" customHeight="1" x14ac:dyDescent="0.15">
      <c r="A36" s="429" t="s">
        <v>487</v>
      </c>
      <c r="B36" s="456">
        <v>4.5929479495590304E-3</v>
      </c>
      <c r="C36" s="457">
        <v>4.6772263756673397E-3</v>
      </c>
      <c r="D36" s="457">
        <v>4.2130619311951602E-6</v>
      </c>
      <c r="E36" s="457">
        <v>0</v>
      </c>
      <c r="F36" s="457" t="s">
        <v>749</v>
      </c>
      <c r="G36" s="457" t="s">
        <v>749</v>
      </c>
      <c r="H36" s="457">
        <v>0</v>
      </c>
      <c r="I36" s="457">
        <v>0</v>
      </c>
      <c r="J36" s="457">
        <v>2.2650870597823501E-4</v>
      </c>
      <c r="K36" s="457">
        <v>2.3415288677751701E-4</v>
      </c>
      <c r="L36" s="457" t="s">
        <v>749</v>
      </c>
      <c r="M36" s="457" t="s">
        <v>749</v>
      </c>
      <c r="N36" s="858">
        <v>4.8236697174684597E-3</v>
      </c>
      <c r="O36" s="459">
        <v>4.9113792624448597E-3</v>
      </c>
      <c r="P36" s="456">
        <v>0</v>
      </c>
      <c r="Q36" s="457">
        <v>0</v>
      </c>
      <c r="R36" s="457">
        <v>0</v>
      </c>
      <c r="S36" s="457">
        <v>0</v>
      </c>
      <c r="T36" s="457" t="s">
        <v>749</v>
      </c>
      <c r="U36" s="457" t="s">
        <v>749</v>
      </c>
      <c r="V36" s="457" t="s">
        <v>749</v>
      </c>
      <c r="W36" s="457" t="s">
        <v>749</v>
      </c>
      <c r="X36" s="457" t="s">
        <v>749</v>
      </c>
      <c r="Y36" s="457" t="s">
        <v>749</v>
      </c>
      <c r="Z36" s="457" t="s">
        <v>749</v>
      </c>
      <c r="AA36" s="457" t="s">
        <v>749</v>
      </c>
      <c r="AB36" s="457" t="s">
        <v>749</v>
      </c>
      <c r="AC36" s="457" t="s">
        <v>749</v>
      </c>
      <c r="AD36" s="858">
        <v>0</v>
      </c>
      <c r="AE36" s="459">
        <v>0</v>
      </c>
      <c r="AF36" s="458">
        <v>4.8236697174684597E-3</v>
      </c>
      <c r="AG36" s="459">
        <v>4.9113792624448597E-3</v>
      </c>
    </row>
    <row r="37" spans="1:33" s="129" customFormat="1" ht="31.95" customHeight="1" x14ac:dyDescent="0.15">
      <c r="A37" s="429" t="s">
        <v>488</v>
      </c>
      <c r="B37" s="456">
        <v>2.7950019802839801E-2</v>
      </c>
      <c r="C37" s="457">
        <v>2.8892400063272702E-2</v>
      </c>
      <c r="D37" s="457">
        <v>4.5147737926452304E-3</v>
      </c>
      <c r="E37" s="457">
        <v>4.5733172810305698E-3</v>
      </c>
      <c r="F37" s="457">
        <v>4.1480403420570501E-4</v>
      </c>
      <c r="G37" s="457">
        <v>3.8051623077903901E-4</v>
      </c>
      <c r="H37" s="457">
        <v>7.3092526963745002E-3</v>
      </c>
      <c r="I37" s="457">
        <v>6.9943577559921297E-3</v>
      </c>
      <c r="J37" s="457" t="s">
        <v>749</v>
      </c>
      <c r="K37" s="457" t="s">
        <v>749</v>
      </c>
      <c r="L37" s="457">
        <v>1.5765656242580001E-2</v>
      </c>
      <c r="M37" s="457">
        <v>1.6297713172653199E-2</v>
      </c>
      <c r="N37" s="858">
        <v>5.5954506568645201E-2</v>
      </c>
      <c r="O37" s="459">
        <v>5.7138304503727602E-2</v>
      </c>
      <c r="P37" s="456" t="s">
        <v>749</v>
      </c>
      <c r="Q37" s="457" t="s">
        <v>749</v>
      </c>
      <c r="R37" s="457" t="s">
        <v>749</v>
      </c>
      <c r="S37" s="457" t="s">
        <v>749</v>
      </c>
      <c r="T37" s="457" t="s">
        <v>749</v>
      </c>
      <c r="U37" s="457" t="s">
        <v>749</v>
      </c>
      <c r="V37" s="457" t="s">
        <v>749</v>
      </c>
      <c r="W37" s="457" t="s">
        <v>749</v>
      </c>
      <c r="X37" s="457">
        <v>1.89957449111939E-4</v>
      </c>
      <c r="Y37" s="457">
        <v>1.9636810374400301E-4</v>
      </c>
      <c r="Z37" s="457" t="s">
        <v>749</v>
      </c>
      <c r="AA37" s="457" t="s">
        <v>749</v>
      </c>
      <c r="AB37" s="457">
        <v>0</v>
      </c>
      <c r="AC37" s="457">
        <v>0</v>
      </c>
      <c r="AD37" s="858">
        <v>1.89957449111939E-4</v>
      </c>
      <c r="AE37" s="459">
        <v>1.9636810374400301E-4</v>
      </c>
      <c r="AF37" s="458">
        <v>5.6144464017757099E-2</v>
      </c>
      <c r="AG37" s="459">
        <v>5.7334672607471597E-2</v>
      </c>
    </row>
    <row r="38" spans="1:33" s="129" customFormat="1" ht="31.95" customHeight="1" x14ac:dyDescent="0.15">
      <c r="A38" s="429" t="s">
        <v>489</v>
      </c>
      <c r="B38" s="456" t="s">
        <v>749</v>
      </c>
      <c r="C38" s="457" t="s">
        <v>749</v>
      </c>
      <c r="D38" s="457" t="s">
        <v>749</v>
      </c>
      <c r="E38" s="457" t="s">
        <v>749</v>
      </c>
      <c r="F38" s="457" t="s">
        <v>749</v>
      </c>
      <c r="G38" s="457" t="s">
        <v>749</v>
      </c>
      <c r="H38" s="457">
        <v>0</v>
      </c>
      <c r="I38" s="457">
        <v>0</v>
      </c>
      <c r="J38" s="457" t="s">
        <v>749</v>
      </c>
      <c r="K38" s="457" t="s">
        <v>749</v>
      </c>
      <c r="L38" s="457" t="s">
        <v>749</v>
      </c>
      <c r="M38" s="457" t="s">
        <v>749</v>
      </c>
      <c r="N38" s="858">
        <v>0</v>
      </c>
      <c r="O38" s="459">
        <v>0</v>
      </c>
      <c r="P38" s="456" t="s">
        <v>749</v>
      </c>
      <c r="Q38" s="457" t="s">
        <v>749</v>
      </c>
      <c r="R38" s="457" t="s">
        <v>749</v>
      </c>
      <c r="S38" s="457" t="s">
        <v>749</v>
      </c>
      <c r="T38" s="457" t="s">
        <v>749</v>
      </c>
      <c r="U38" s="457" t="s">
        <v>749</v>
      </c>
      <c r="V38" s="457" t="s">
        <v>749</v>
      </c>
      <c r="W38" s="457" t="s">
        <v>749</v>
      </c>
      <c r="X38" s="457" t="s">
        <v>749</v>
      </c>
      <c r="Y38" s="457" t="s">
        <v>749</v>
      </c>
      <c r="Z38" s="457" t="s">
        <v>749</v>
      </c>
      <c r="AA38" s="457" t="s">
        <v>749</v>
      </c>
      <c r="AB38" s="457">
        <v>1.9476971377629802E-2</v>
      </c>
      <c r="AC38" s="457">
        <v>2.8031673720321101E-3</v>
      </c>
      <c r="AD38" s="858">
        <v>1.9476971377629802E-2</v>
      </c>
      <c r="AE38" s="459">
        <v>2.8031673720321101E-3</v>
      </c>
      <c r="AF38" s="458">
        <v>1.9476971377629802E-2</v>
      </c>
      <c r="AG38" s="459">
        <v>2.8031673720321101E-3</v>
      </c>
    </row>
    <row r="39" spans="1:33" s="129" customFormat="1" ht="31.95" customHeight="1" thickBot="1" x14ac:dyDescent="0.2">
      <c r="A39" s="430" t="s">
        <v>490</v>
      </c>
      <c r="B39" s="460"/>
      <c r="C39" s="461"/>
      <c r="D39" s="461"/>
      <c r="E39" s="461"/>
      <c r="F39" s="461"/>
      <c r="G39" s="461"/>
      <c r="H39" s="461"/>
      <c r="I39" s="461"/>
      <c r="J39" s="461"/>
      <c r="K39" s="461"/>
      <c r="L39" s="461"/>
      <c r="M39" s="461"/>
      <c r="N39" s="859"/>
      <c r="O39" s="465"/>
      <c r="P39" s="462"/>
      <c r="Q39" s="463"/>
      <c r="R39" s="463"/>
      <c r="S39" s="463"/>
      <c r="T39" s="463"/>
      <c r="U39" s="463"/>
      <c r="V39" s="463"/>
      <c r="W39" s="463"/>
      <c r="X39" s="463"/>
      <c r="Y39" s="463"/>
      <c r="Z39" s="463"/>
      <c r="AA39" s="463"/>
      <c r="AB39" s="463"/>
      <c r="AC39" s="463"/>
      <c r="AD39" s="860"/>
      <c r="AE39" s="861"/>
      <c r="AF39" s="464"/>
      <c r="AG39" s="465"/>
    </row>
    <row r="40" spans="1:33" s="129" customFormat="1" ht="18.149999999999999" customHeight="1" thickBot="1" x14ac:dyDescent="0.2">
      <c r="A40" s="195" t="s">
        <v>500</v>
      </c>
      <c r="B40" s="206">
        <v>1.17648203398935</v>
      </c>
      <c r="C40" s="207">
        <v>1.21255183372593</v>
      </c>
      <c r="D40" s="207">
        <v>15.053498795037999</v>
      </c>
      <c r="E40" s="207">
        <v>15.498890670996801</v>
      </c>
      <c r="F40" s="207">
        <v>13.6561582723998</v>
      </c>
      <c r="G40" s="207">
        <v>14.104885437615</v>
      </c>
      <c r="H40" s="207">
        <v>1.7509276265157401</v>
      </c>
      <c r="I40" s="207">
        <v>1.7809775849095799</v>
      </c>
      <c r="J40" s="207">
        <v>0.81048574007141005</v>
      </c>
      <c r="K40" s="207">
        <v>0.81659852806868005</v>
      </c>
      <c r="L40" s="207">
        <v>2.1457968272481298</v>
      </c>
      <c r="M40" s="207">
        <v>1.98100007771654</v>
      </c>
      <c r="N40" s="207">
        <v>34.593349295262499</v>
      </c>
      <c r="O40" s="208">
        <v>35.394904133032497</v>
      </c>
      <c r="P40" s="209">
        <v>1.5724840864189999</v>
      </c>
      <c r="Q40" s="210">
        <v>1.6254000395238299</v>
      </c>
      <c r="R40" s="210">
        <v>0.72620371514108195</v>
      </c>
      <c r="S40" s="210">
        <v>0.73932539485219395</v>
      </c>
      <c r="T40" s="210">
        <v>0</v>
      </c>
      <c r="U40" s="210">
        <v>0</v>
      </c>
      <c r="V40" s="210">
        <v>1.1971874384129401E-2</v>
      </c>
      <c r="W40" s="210">
        <v>1.21282485741439E-2</v>
      </c>
      <c r="X40" s="210">
        <v>1.2445140656243701</v>
      </c>
      <c r="Y40" s="210">
        <v>1.27317586258142</v>
      </c>
      <c r="Z40" s="210">
        <v>6.4339094850094203E-2</v>
      </c>
      <c r="AA40" s="210">
        <v>6.5611101807271102E-2</v>
      </c>
      <c r="AB40" s="210">
        <v>0.35459430068894099</v>
      </c>
      <c r="AC40" s="210">
        <v>0.34730815891225397</v>
      </c>
      <c r="AD40" s="210">
        <v>3.9741071371076102</v>
      </c>
      <c r="AE40" s="210">
        <v>4.0629488062511099</v>
      </c>
      <c r="AF40" s="207">
        <v>38.567456432370101</v>
      </c>
      <c r="AG40" s="208">
        <v>39.457852939283697</v>
      </c>
    </row>
    <row r="41" spans="1:33" ht="22.5" customHeight="1" x14ac:dyDescent="0.3">
      <c r="A41" s="170" t="s">
        <v>538</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sheetData>
  <mergeCells count="19">
    <mergeCell ref="H4:I4"/>
    <mergeCell ref="J4:K4"/>
    <mergeCell ref="L4:M4"/>
    <mergeCell ref="N4:O4"/>
    <mergeCell ref="P4:Q4"/>
    <mergeCell ref="A3:A5"/>
    <mergeCell ref="AF3:AG4"/>
    <mergeCell ref="AD4:AE4"/>
    <mergeCell ref="B3:O3"/>
    <mergeCell ref="P3:AE3"/>
    <mergeCell ref="R4:S4"/>
    <mergeCell ref="T4:U4"/>
    <mergeCell ref="V4:W4"/>
    <mergeCell ref="X4:Y4"/>
    <mergeCell ref="Z4:AA4"/>
    <mergeCell ref="AB4:AC4"/>
    <mergeCell ref="B4:C4"/>
    <mergeCell ref="D4:E4"/>
    <mergeCell ref="F4:G4"/>
  </mergeCells>
  <pageMargins left="0.31496062992125984" right="0.31496062992125984" top="0.74803149606299213" bottom="0.74803149606299213" header="0.31496062992125984" footer="0.31496062992125984"/>
  <pageSetup paperSize="9" scale="48" orientation="landscape" horizontalDpi="300" verticalDpi="300" r:id="rId1"/>
  <headerFooter alignWithMargins="0"/>
  <rowBreaks count="1" manualBreakCount="1">
    <brk id="31" max="16383"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4" zoomScaleNormal="100" workbookViewId="0">
      <selection activeCell="B4" sqref="B4"/>
    </sheetView>
  </sheetViews>
  <sheetFormatPr defaultRowHeight="13.2" x14ac:dyDescent="0.25"/>
  <cols>
    <col min="1" max="1" width="127.5546875" customWidth="1"/>
    <col min="2" max="2" width="89.5546875" customWidth="1"/>
  </cols>
  <sheetData>
    <row r="1" spans="1:2" ht="39.6" x14ac:dyDescent="0.25">
      <c r="A1" s="862" t="s">
        <v>187</v>
      </c>
    </row>
    <row r="3" spans="1:2" ht="18" x14ac:dyDescent="0.35">
      <c r="A3" s="255" t="s">
        <v>192</v>
      </c>
    </row>
    <row r="4" spans="1:2" s="257" customFormat="1" ht="303.75" customHeight="1" x14ac:dyDescent="0.25">
      <c r="A4" s="985" t="s">
        <v>745</v>
      </c>
    </row>
    <row r="5" spans="1:2" s="257" customFormat="1" ht="61.8" customHeight="1" x14ac:dyDescent="0.25">
      <c r="A5" s="985" t="s">
        <v>763</v>
      </c>
    </row>
    <row r="6" spans="1:2" s="257" customFormat="1" ht="160.5" customHeight="1" x14ac:dyDescent="0.25">
      <c r="A6" s="258" t="s">
        <v>711</v>
      </c>
    </row>
    <row r="7" spans="1:2" s="257" customFormat="1" ht="160.5" customHeight="1" x14ac:dyDescent="0.25">
      <c r="A7" s="258" t="s">
        <v>626</v>
      </c>
      <c r="B7" s="873"/>
    </row>
    <row r="8" spans="1:2" s="257" customFormat="1" ht="88.5" customHeight="1" x14ac:dyDescent="0.25">
      <c r="A8" s="256" t="s">
        <v>194</v>
      </c>
    </row>
    <row r="9" spans="1:2" ht="55.5" customHeight="1" x14ac:dyDescent="0.25">
      <c r="A9" s="258" t="s">
        <v>193</v>
      </c>
    </row>
    <row r="10" spans="1:2" ht="18" x14ac:dyDescent="0.35">
      <c r="A10" s="259"/>
    </row>
  </sheetData>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
  <sheetViews>
    <sheetView zoomScaleNormal="100" workbookViewId="0"/>
  </sheetViews>
  <sheetFormatPr defaultColWidth="9.109375" defaultRowHeight="13.8" x14ac:dyDescent="0.3"/>
  <cols>
    <col min="1" max="1" width="41" style="130" customWidth="1"/>
    <col min="2" max="2" width="13" style="130" customWidth="1"/>
    <col min="3" max="4" width="12.6640625" style="130" customWidth="1"/>
    <col min="5" max="5" width="13" style="130" customWidth="1"/>
    <col min="6" max="7" width="12.6640625" style="130" customWidth="1"/>
    <col min="8" max="8" width="13" style="130" customWidth="1"/>
    <col min="9" max="10" width="12.6640625" style="130" customWidth="1"/>
    <col min="11" max="11" width="13" style="130" customWidth="1"/>
    <col min="12" max="13" width="12.6640625" style="130" customWidth="1"/>
    <col min="14" max="14" width="13" style="130" customWidth="1"/>
    <col min="15" max="16" width="12.6640625" style="130" customWidth="1"/>
    <col min="17" max="17" width="13" style="130" customWidth="1"/>
    <col min="18" max="19" width="12.6640625" style="130" customWidth="1"/>
    <col min="20" max="20" width="12.88671875" style="130" customWidth="1"/>
    <col min="21" max="21" width="13.6640625" style="130" customWidth="1"/>
    <col min="22" max="22" width="12.6640625" style="130" customWidth="1"/>
    <col min="23" max="23" width="13" style="130" customWidth="1"/>
    <col min="24" max="25" width="12.6640625" style="130" customWidth="1"/>
    <col min="26" max="26" width="13" style="130" customWidth="1"/>
    <col min="27" max="28" width="12.6640625" style="130" customWidth="1"/>
    <col min="29" max="29" width="13" style="130" customWidth="1"/>
    <col min="30" max="31" width="12.6640625" style="130" customWidth="1"/>
    <col min="32" max="32" width="13" style="130" customWidth="1"/>
    <col min="33" max="34" width="12.6640625" style="130" customWidth="1"/>
    <col min="35" max="35" width="13" style="130" customWidth="1"/>
    <col min="36" max="37" width="12.6640625" style="130" customWidth="1"/>
    <col min="38" max="38" width="13" style="130" customWidth="1"/>
    <col min="39" max="40" width="12.6640625" style="130" customWidth="1"/>
    <col min="41" max="41" width="13" style="130" customWidth="1"/>
    <col min="42" max="43" width="12.6640625" style="130" customWidth="1"/>
    <col min="44" max="44" width="12.88671875" style="130" customWidth="1"/>
    <col min="45" max="45" width="13.6640625" style="130" customWidth="1"/>
    <col min="46" max="46" width="12.6640625" style="130" customWidth="1"/>
    <col min="47" max="47" width="13.33203125" style="130" customWidth="1"/>
    <col min="48" max="48" width="12.6640625" style="130" customWidth="1"/>
    <col min="49" max="49" width="12.5546875" style="130" customWidth="1"/>
    <col min="50" max="50" width="4.6640625" style="130" customWidth="1"/>
    <col min="51" max="16384" width="9.109375" style="130"/>
  </cols>
  <sheetData>
    <row r="1" spans="1:49" s="129" customFormat="1" ht="28.5" customHeight="1" x14ac:dyDescent="0.35">
      <c r="A1" s="193" t="s">
        <v>0</v>
      </c>
      <c r="B1" s="211"/>
      <c r="C1" s="155"/>
      <c r="D1" s="155"/>
      <c r="E1" s="212"/>
      <c r="F1" s="155"/>
      <c r="G1" s="155"/>
      <c r="H1" s="212"/>
      <c r="I1" s="155"/>
      <c r="J1" s="155"/>
      <c r="K1" s="212"/>
      <c r="L1" s="155"/>
      <c r="M1" s="155"/>
      <c r="N1" s="212"/>
      <c r="O1" s="155"/>
      <c r="P1" s="155"/>
      <c r="Q1" s="168"/>
      <c r="R1" s="164"/>
      <c r="S1" s="164"/>
      <c r="T1" s="169"/>
      <c r="U1" s="165"/>
      <c r="V1" s="165"/>
      <c r="W1" s="168"/>
      <c r="X1" s="164"/>
      <c r="Y1" s="164"/>
      <c r="Z1" s="168"/>
      <c r="AA1" s="164"/>
      <c r="AB1" s="164"/>
      <c r="AC1" s="168"/>
      <c r="AD1" s="164"/>
      <c r="AE1" s="164"/>
      <c r="AF1" s="168"/>
      <c r="AG1" s="164"/>
      <c r="AH1" s="164"/>
      <c r="AI1" s="168"/>
      <c r="AJ1" s="164"/>
      <c r="AK1" s="164"/>
      <c r="AL1" s="168"/>
      <c r="AM1" s="164"/>
      <c r="AN1" s="164"/>
      <c r="AO1" s="167"/>
      <c r="AP1" s="164"/>
      <c r="AQ1" s="164"/>
      <c r="AR1" s="169"/>
      <c r="AS1" s="165"/>
      <c r="AT1" s="165"/>
      <c r="AU1" s="165"/>
      <c r="AV1" s="165"/>
      <c r="AW1" s="165"/>
    </row>
    <row r="2" spans="1:49" s="129" customFormat="1" ht="43.5" customHeight="1" thickBot="1" x14ac:dyDescent="0.4">
      <c r="A2" s="1124" t="s">
        <v>734</v>
      </c>
      <c r="B2" s="1124"/>
      <c r="C2" s="1124"/>
      <c r="D2" s="1124"/>
      <c r="E2" s="1124"/>
      <c r="F2" s="1124"/>
      <c r="G2" s="1124"/>
      <c r="H2" s="1124"/>
      <c r="I2" s="1124"/>
      <c r="J2" s="1124"/>
      <c r="K2" s="1124"/>
      <c r="L2" s="1124"/>
      <c r="M2" s="1124"/>
      <c r="N2" s="1124"/>
      <c r="O2" s="1124"/>
      <c r="P2" s="1124"/>
      <c r="Q2" s="163"/>
      <c r="R2" s="164"/>
      <c r="S2" s="164"/>
      <c r="T2" s="165"/>
      <c r="U2" s="165"/>
      <c r="V2" s="165"/>
      <c r="W2" s="163"/>
      <c r="X2" s="164"/>
      <c r="Y2" s="164"/>
      <c r="Z2" s="163"/>
      <c r="AA2" s="164"/>
      <c r="AB2" s="164"/>
      <c r="AC2" s="163"/>
      <c r="AD2" s="164"/>
      <c r="AE2" s="164"/>
      <c r="AF2" s="163"/>
      <c r="AG2" s="164"/>
      <c r="AH2" s="164"/>
      <c r="AI2" s="163"/>
      <c r="AJ2" s="164"/>
      <c r="AK2" s="164"/>
      <c r="AL2" s="163"/>
      <c r="AM2" s="164"/>
      <c r="AN2" s="164"/>
      <c r="AO2" s="163"/>
      <c r="AP2" s="164"/>
      <c r="AQ2" s="164"/>
      <c r="AR2" s="165"/>
      <c r="AS2" s="165"/>
      <c r="AT2" s="165"/>
      <c r="AU2" s="165"/>
      <c r="AV2" s="165"/>
      <c r="AW2" s="165"/>
    </row>
    <row r="3" spans="1:49" s="133" customFormat="1" ht="23.25" customHeight="1" x14ac:dyDescent="0.3">
      <c r="A3" s="1119" t="s">
        <v>452</v>
      </c>
      <c r="B3" s="1105" t="s">
        <v>535</v>
      </c>
      <c r="C3" s="1110"/>
      <c r="D3" s="1110"/>
      <c r="E3" s="1110"/>
      <c r="F3" s="1110"/>
      <c r="G3" s="1110"/>
      <c r="H3" s="1110"/>
      <c r="I3" s="1110"/>
      <c r="J3" s="1110"/>
      <c r="K3" s="1110"/>
      <c r="L3" s="1110"/>
      <c r="M3" s="1110"/>
      <c r="N3" s="1110"/>
      <c r="O3" s="1110"/>
      <c r="P3" s="1110"/>
      <c r="Q3" s="1110"/>
      <c r="R3" s="1110"/>
      <c r="S3" s="1110"/>
      <c r="T3" s="1110"/>
      <c r="U3" s="1110"/>
      <c r="V3" s="1111"/>
      <c r="W3" s="1105" t="s">
        <v>536</v>
      </c>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1"/>
      <c r="AU3" s="1106" t="s">
        <v>540</v>
      </c>
      <c r="AV3" s="1125"/>
      <c r="AW3" s="1107"/>
    </row>
    <row r="4" spans="1:49" s="133" customFormat="1" ht="28.5" customHeight="1" x14ac:dyDescent="0.3">
      <c r="A4" s="1120"/>
      <c r="B4" s="1104" t="s">
        <v>178</v>
      </c>
      <c r="C4" s="1074"/>
      <c r="D4" s="1074"/>
      <c r="E4" s="1074" t="s">
        <v>179</v>
      </c>
      <c r="F4" s="1074"/>
      <c r="G4" s="1074"/>
      <c r="H4" s="1074" t="s">
        <v>180</v>
      </c>
      <c r="I4" s="1074"/>
      <c r="J4" s="1074"/>
      <c r="K4" s="1074" t="s">
        <v>534</v>
      </c>
      <c r="L4" s="1074"/>
      <c r="M4" s="1074"/>
      <c r="N4" s="1074" t="s">
        <v>181</v>
      </c>
      <c r="O4" s="1074"/>
      <c r="P4" s="1074"/>
      <c r="Q4" s="1074" t="s">
        <v>182</v>
      </c>
      <c r="R4" s="1074"/>
      <c r="S4" s="1074"/>
      <c r="T4" s="1095" t="s">
        <v>183</v>
      </c>
      <c r="U4" s="1095"/>
      <c r="V4" s="1103"/>
      <c r="W4" s="1104" t="s">
        <v>178</v>
      </c>
      <c r="X4" s="1074"/>
      <c r="Y4" s="1074"/>
      <c r="Z4" s="1074" t="s">
        <v>179</v>
      </c>
      <c r="AA4" s="1074"/>
      <c r="AB4" s="1074"/>
      <c r="AC4" s="1074" t="s">
        <v>184</v>
      </c>
      <c r="AD4" s="1074"/>
      <c r="AE4" s="1074"/>
      <c r="AF4" s="1074" t="s">
        <v>534</v>
      </c>
      <c r="AG4" s="1074"/>
      <c r="AH4" s="1074"/>
      <c r="AI4" s="1074" t="s">
        <v>181</v>
      </c>
      <c r="AJ4" s="1074"/>
      <c r="AK4" s="1074"/>
      <c r="AL4" s="1074" t="s">
        <v>182</v>
      </c>
      <c r="AM4" s="1074"/>
      <c r="AN4" s="1074"/>
      <c r="AO4" s="1074" t="s">
        <v>185</v>
      </c>
      <c r="AP4" s="1074"/>
      <c r="AQ4" s="1074"/>
      <c r="AR4" s="1095" t="s">
        <v>177</v>
      </c>
      <c r="AS4" s="1095"/>
      <c r="AT4" s="1103"/>
      <c r="AU4" s="1108"/>
      <c r="AV4" s="1126"/>
      <c r="AW4" s="1109"/>
    </row>
    <row r="5" spans="1:49" s="133" customFormat="1" ht="64.5" customHeight="1" x14ac:dyDescent="0.3">
      <c r="A5" s="1121"/>
      <c r="B5" s="158" t="s">
        <v>528</v>
      </c>
      <c r="C5" s="159" t="s">
        <v>494</v>
      </c>
      <c r="D5" s="166" t="s">
        <v>533</v>
      </c>
      <c r="E5" s="159" t="s">
        <v>528</v>
      </c>
      <c r="F5" s="159" t="s">
        <v>494</v>
      </c>
      <c r="G5" s="166" t="s">
        <v>533</v>
      </c>
      <c r="H5" s="159" t="s">
        <v>528</v>
      </c>
      <c r="I5" s="159" t="s">
        <v>494</v>
      </c>
      <c r="J5" s="166" t="s">
        <v>533</v>
      </c>
      <c r="K5" s="159" t="s">
        <v>528</v>
      </c>
      <c r="L5" s="159" t="s">
        <v>494</v>
      </c>
      <c r="M5" s="166" t="s">
        <v>533</v>
      </c>
      <c r="N5" s="159" t="s">
        <v>528</v>
      </c>
      <c r="O5" s="159" t="s">
        <v>494</v>
      </c>
      <c r="P5" s="166" t="s">
        <v>533</v>
      </c>
      <c r="Q5" s="159" t="s">
        <v>528</v>
      </c>
      <c r="R5" s="159" t="s">
        <v>494</v>
      </c>
      <c r="S5" s="166" t="s">
        <v>533</v>
      </c>
      <c r="T5" s="159" t="s">
        <v>528</v>
      </c>
      <c r="U5" s="159" t="s">
        <v>494</v>
      </c>
      <c r="V5" s="137" t="s">
        <v>533</v>
      </c>
      <c r="W5" s="158" t="s">
        <v>528</v>
      </c>
      <c r="X5" s="159" t="s">
        <v>494</v>
      </c>
      <c r="Y5" s="166" t="s">
        <v>533</v>
      </c>
      <c r="Z5" s="159" t="s">
        <v>528</v>
      </c>
      <c r="AA5" s="159" t="s">
        <v>494</v>
      </c>
      <c r="AB5" s="166" t="s">
        <v>533</v>
      </c>
      <c r="AC5" s="159" t="s">
        <v>528</v>
      </c>
      <c r="AD5" s="159" t="s">
        <v>494</v>
      </c>
      <c r="AE5" s="166" t="s">
        <v>533</v>
      </c>
      <c r="AF5" s="159" t="s">
        <v>528</v>
      </c>
      <c r="AG5" s="159" t="s">
        <v>494</v>
      </c>
      <c r="AH5" s="166" t="s">
        <v>533</v>
      </c>
      <c r="AI5" s="159" t="s">
        <v>528</v>
      </c>
      <c r="AJ5" s="159" t="s">
        <v>494</v>
      </c>
      <c r="AK5" s="166" t="s">
        <v>533</v>
      </c>
      <c r="AL5" s="159" t="s">
        <v>528</v>
      </c>
      <c r="AM5" s="159" t="s">
        <v>494</v>
      </c>
      <c r="AN5" s="166" t="s">
        <v>533</v>
      </c>
      <c r="AO5" s="159" t="s">
        <v>528</v>
      </c>
      <c r="AP5" s="159" t="s">
        <v>494</v>
      </c>
      <c r="AQ5" s="166" t="s">
        <v>533</v>
      </c>
      <c r="AR5" s="159" t="s">
        <v>528</v>
      </c>
      <c r="AS5" s="159" t="s">
        <v>494</v>
      </c>
      <c r="AT5" s="137" t="s">
        <v>533</v>
      </c>
      <c r="AU5" s="158" t="s">
        <v>528</v>
      </c>
      <c r="AV5" s="159" t="s">
        <v>494</v>
      </c>
      <c r="AW5" s="137" t="s">
        <v>533</v>
      </c>
    </row>
    <row r="6" spans="1:49" s="133" customFormat="1" ht="43.65" customHeight="1" x14ac:dyDescent="0.3">
      <c r="A6" s="428" t="s">
        <v>460</v>
      </c>
      <c r="B6" s="466">
        <v>0.28014596564474997</v>
      </c>
      <c r="C6" s="467">
        <v>0.30397697364353599</v>
      </c>
      <c r="D6" s="468">
        <v>0.32292520780978301</v>
      </c>
      <c r="E6" s="467" t="s">
        <v>749</v>
      </c>
      <c r="F6" s="467" t="s">
        <v>749</v>
      </c>
      <c r="G6" s="468" t="s">
        <v>749</v>
      </c>
      <c r="H6" s="467">
        <v>1.4339287611922499E-4</v>
      </c>
      <c r="I6" s="467">
        <v>1.5563825554131E-4</v>
      </c>
      <c r="J6" s="468">
        <v>1.6538346455288399E-4</v>
      </c>
      <c r="K6" s="467">
        <v>2.8191476112409799E-3</v>
      </c>
      <c r="L6" s="467">
        <v>2.91087187602626E-3</v>
      </c>
      <c r="M6" s="468">
        <v>3.0931346156022601E-3</v>
      </c>
      <c r="N6" s="467" t="s">
        <v>749</v>
      </c>
      <c r="O6" s="467" t="s">
        <v>749</v>
      </c>
      <c r="P6" s="468" t="s">
        <v>749</v>
      </c>
      <c r="Q6" s="467" t="s">
        <v>749</v>
      </c>
      <c r="R6" s="467" t="s">
        <v>749</v>
      </c>
      <c r="S6" s="468" t="s">
        <v>749</v>
      </c>
      <c r="T6" s="469">
        <v>0.28310850613211103</v>
      </c>
      <c r="U6" s="469">
        <v>0.30704348377510299</v>
      </c>
      <c r="V6" s="470">
        <v>0.32618372588993799</v>
      </c>
      <c r="W6" s="466" t="s">
        <v>749</v>
      </c>
      <c r="X6" s="467" t="s">
        <v>749</v>
      </c>
      <c r="Y6" s="468" t="s">
        <v>749</v>
      </c>
      <c r="Z6" s="467" t="s">
        <v>749</v>
      </c>
      <c r="AA6" s="467" t="s">
        <v>749</v>
      </c>
      <c r="AB6" s="468" t="s">
        <v>749</v>
      </c>
      <c r="AC6" s="467" t="s">
        <v>749</v>
      </c>
      <c r="AD6" s="467" t="s">
        <v>749</v>
      </c>
      <c r="AE6" s="468" t="s">
        <v>749</v>
      </c>
      <c r="AF6" s="467" t="s">
        <v>749</v>
      </c>
      <c r="AG6" s="467" t="s">
        <v>749</v>
      </c>
      <c r="AH6" s="468" t="s">
        <v>749</v>
      </c>
      <c r="AI6" s="467" t="s">
        <v>749</v>
      </c>
      <c r="AJ6" s="467" t="s">
        <v>749</v>
      </c>
      <c r="AK6" s="468" t="s">
        <v>749</v>
      </c>
      <c r="AL6" s="467" t="s">
        <v>749</v>
      </c>
      <c r="AM6" s="467" t="s">
        <v>749</v>
      </c>
      <c r="AN6" s="468" t="s">
        <v>749</v>
      </c>
      <c r="AO6" s="467">
        <v>4.9850506132610598E-4</v>
      </c>
      <c r="AP6" s="467">
        <v>5.41076099615989E-4</v>
      </c>
      <c r="AQ6" s="468">
        <v>5.7495530022502901E-4</v>
      </c>
      <c r="AR6" s="469">
        <v>4.9850506132610598E-4</v>
      </c>
      <c r="AS6" s="469">
        <v>5.41076099615989E-4</v>
      </c>
      <c r="AT6" s="470">
        <v>5.7495530022502804E-4</v>
      </c>
      <c r="AU6" s="471">
        <v>0.28360701119343701</v>
      </c>
      <c r="AV6" s="469">
        <v>0.307584559874719</v>
      </c>
      <c r="AW6" s="470">
        <v>0.32675868119016299</v>
      </c>
    </row>
    <row r="7" spans="1:49" s="133" customFormat="1" ht="43.65" customHeight="1" x14ac:dyDescent="0.3">
      <c r="A7" s="429" t="s">
        <v>461</v>
      </c>
      <c r="B7" s="472">
        <v>5.7064243566487701E-4</v>
      </c>
      <c r="C7" s="473">
        <v>6.1937381847952503E-4</v>
      </c>
      <c r="D7" s="474">
        <v>6.5815559032852597E-4</v>
      </c>
      <c r="E7" s="473" t="s">
        <v>749</v>
      </c>
      <c r="F7" s="473" t="s">
        <v>749</v>
      </c>
      <c r="G7" s="474" t="s">
        <v>749</v>
      </c>
      <c r="H7" s="473" t="s">
        <v>749</v>
      </c>
      <c r="I7" s="473" t="s">
        <v>749</v>
      </c>
      <c r="J7" s="474" t="s">
        <v>749</v>
      </c>
      <c r="K7" s="473" t="s">
        <v>749</v>
      </c>
      <c r="L7" s="473" t="s">
        <v>749</v>
      </c>
      <c r="M7" s="474" t="s">
        <v>749</v>
      </c>
      <c r="N7" s="473" t="s">
        <v>749</v>
      </c>
      <c r="O7" s="473" t="s">
        <v>749</v>
      </c>
      <c r="P7" s="474" t="s">
        <v>749</v>
      </c>
      <c r="Q7" s="473" t="s">
        <v>749</v>
      </c>
      <c r="R7" s="473" t="s">
        <v>749</v>
      </c>
      <c r="S7" s="474" t="s">
        <v>749</v>
      </c>
      <c r="T7" s="475">
        <v>5.7064243566487798E-4</v>
      </c>
      <c r="U7" s="475">
        <v>6.1937381847952503E-4</v>
      </c>
      <c r="V7" s="476">
        <v>6.58155590328525E-4</v>
      </c>
      <c r="W7" s="472" t="s">
        <v>749</v>
      </c>
      <c r="X7" s="473" t="s">
        <v>749</v>
      </c>
      <c r="Y7" s="474" t="s">
        <v>749</v>
      </c>
      <c r="Z7" s="473" t="s">
        <v>749</v>
      </c>
      <c r="AA7" s="473" t="s">
        <v>749</v>
      </c>
      <c r="AB7" s="474" t="s">
        <v>749</v>
      </c>
      <c r="AC7" s="473" t="s">
        <v>749</v>
      </c>
      <c r="AD7" s="473" t="s">
        <v>749</v>
      </c>
      <c r="AE7" s="474" t="s">
        <v>749</v>
      </c>
      <c r="AF7" s="473" t="s">
        <v>749</v>
      </c>
      <c r="AG7" s="473" t="s">
        <v>749</v>
      </c>
      <c r="AH7" s="474" t="s">
        <v>749</v>
      </c>
      <c r="AI7" s="473" t="s">
        <v>749</v>
      </c>
      <c r="AJ7" s="473" t="s">
        <v>749</v>
      </c>
      <c r="AK7" s="474" t="s">
        <v>749</v>
      </c>
      <c r="AL7" s="473" t="s">
        <v>749</v>
      </c>
      <c r="AM7" s="473" t="s">
        <v>749</v>
      </c>
      <c r="AN7" s="474" t="s">
        <v>749</v>
      </c>
      <c r="AO7" s="473" t="s">
        <v>749</v>
      </c>
      <c r="AP7" s="473" t="s">
        <v>749</v>
      </c>
      <c r="AQ7" s="474" t="s">
        <v>749</v>
      </c>
      <c r="AR7" s="475" t="s">
        <v>749</v>
      </c>
      <c r="AS7" s="475" t="s">
        <v>749</v>
      </c>
      <c r="AT7" s="476" t="s">
        <v>749</v>
      </c>
      <c r="AU7" s="477">
        <v>5.7064243566487798E-4</v>
      </c>
      <c r="AV7" s="475">
        <v>6.1937381847952503E-4</v>
      </c>
      <c r="AW7" s="476">
        <v>6.58155590328525E-4</v>
      </c>
    </row>
    <row r="8" spans="1:49" s="133" customFormat="1" ht="43.65" customHeight="1" x14ac:dyDescent="0.3">
      <c r="A8" s="429" t="s">
        <v>462</v>
      </c>
      <c r="B8" s="472" t="s">
        <v>749</v>
      </c>
      <c r="C8" s="473" t="s">
        <v>749</v>
      </c>
      <c r="D8" s="474" t="s">
        <v>749</v>
      </c>
      <c r="E8" s="473">
        <v>13.3401293458954</v>
      </c>
      <c r="F8" s="473">
        <v>13.9099780141672</v>
      </c>
      <c r="G8" s="474">
        <v>12.9859563036194</v>
      </c>
      <c r="H8" s="473" t="s">
        <v>749</v>
      </c>
      <c r="I8" s="473" t="s">
        <v>749</v>
      </c>
      <c r="J8" s="474" t="s">
        <v>749</v>
      </c>
      <c r="K8" s="473">
        <v>2.3495588790421398E-6</v>
      </c>
      <c r="L8" s="473">
        <v>2.5501330859292599E-6</v>
      </c>
      <c r="M8" s="474">
        <v>2.41714843809939E-7</v>
      </c>
      <c r="N8" s="473">
        <v>1.7790733755518599E-5</v>
      </c>
      <c r="O8" s="473">
        <v>0</v>
      </c>
      <c r="P8" s="474">
        <v>0</v>
      </c>
      <c r="Q8" s="473" t="s">
        <v>749</v>
      </c>
      <c r="R8" s="473" t="s">
        <v>749</v>
      </c>
      <c r="S8" s="474" t="s">
        <v>749</v>
      </c>
      <c r="T8" s="475">
        <v>13.3401494861881</v>
      </c>
      <c r="U8" s="475">
        <v>13.9099805643003</v>
      </c>
      <c r="V8" s="476">
        <v>12.9859565453343</v>
      </c>
      <c r="W8" s="472" t="s">
        <v>749</v>
      </c>
      <c r="X8" s="473" t="s">
        <v>749</v>
      </c>
      <c r="Y8" s="474" t="s">
        <v>749</v>
      </c>
      <c r="Z8" s="473">
        <v>0.13805909042832701</v>
      </c>
      <c r="AA8" s="473">
        <v>0.10558515145939</v>
      </c>
      <c r="AB8" s="474">
        <v>0.10685483150445201</v>
      </c>
      <c r="AC8" s="473" t="s">
        <v>749</v>
      </c>
      <c r="AD8" s="473" t="s">
        <v>749</v>
      </c>
      <c r="AE8" s="474" t="s">
        <v>749</v>
      </c>
      <c r="AF8" s="473" t="s">
        <v>749</v>
      </c>
      <c r="AG8" s="473" t="s">
        <v>749</v>
      </c>
      <c r="AH8" s="474" t="s">
        <v>749</v>
      </c>
      <c r="AI8" s="473" t="s">
        <v>749</v>
      </c>
      <c r="AJ8" s="473" t="s">
        <v>749</v>
      </c>
      <c r="AK8" s="474" t="s">
        <v>749</v>
      </c>
      <c r="AL8" s="473" t="s">
        <v>749</v>
      </c>
      <c r="AM8" s="473" t="s">
        <v>749</v>
      </c>
      <c r="AN8" s="474" t="s">
        <v>749</v>
      </c>
      <c r="AO8" s="473">
        <v>0</v>
      </c>
      <c r="AP8" s="473">
        <v>0</v>
      </c>
      <c r="AQ8" s="474">
        <v>0</v>
      </c>
      <c r="AR8" s="475">
        <v>0.13805909042832701</v>
      </c>
      <c r="AS8" s="475">
        <v>0.10558515145939</v>
      </c>
      <c r="AT8" s="476">
        <v>0.10685483150445201</v>
      </c>
      <c r="AU8" s="477">
        <v>13.478208576616399</v>
      </c>
      <c r="AV8" s="475">
        <v>14.015565715759699</v>
      </c>
      <c r="AW8" s="476">
        <v>13.0928113768387</v>
      </c>
    </row>
    <row r="9" spans="1:49" s="133" customFormat="1" ht="43.65" customHeight="1" x14ac:dyDescent="0.3">
      <c r="A9" s="429" t="s">
        <v>463</v>
      </c>
      <c r="B9" s="472">
        <v>6.5950669844628301E-2</v>
      </c>
      <c r="C9" s="473">
        <v>6.3481725574665304E-2</v>
      </c>
      <c r="D9" s="474">
        <v>6.7456601044638007E-2</v>
      </c>
      <c r="E9" s="473" t="s">
        <v>749</v>
      </c>
      <c r="F9" s="473" t="s">
        <v>749</v>
      </c>
      <c r="G9" s="474" t="s">
        <v>749</v>
      </c>
      <c r="H9" s="473" t="s">
        <v>749</v>
      </c>
      <c r="I9" s="473" t="s">
        <v>749</v>
      </c>
      <c r="J9" s="474" t="s">
        <v>749</v>
      </c>
      <c r="K9" s="473">
        <v>3.80120677575887E-3</v>
      </c>
      <c r="L9" s="473">
        <v>3.5912224550822399E-3</v>
      </c>
      <c r="M9" s="474">
        <v>3.1271486072468901E-3</v>
      </c>
      <c r="N9" s="473" t="s">
        <v>749</v>
      </c>
      <c r="O9" s="473" t="s">
        <v>749</v>
      </c>
      <c r="P9" s="474" t="s">
        <v>749</v>
      </c>
      <c r="Q9" s="473">
        <v>2.06638324754236</v>
      </c>
      <c r="R9" s="473">
        <v>1.9957611646971101</v>
      </c>
      <c r="S9" s="474">
        <v>2.11708706812396</v>
      </c>
      <c r="T9" s="475">
        <v>2.1361351241627502</v>
      </c>
      <c r="U9" s="475">
        <v>2.0628341127268599</v>
      </c>
      <c r="V9" s="476">
        <v>2.1876708177758499</v>
      </c>
      <c r="W9" s="472">
        <v>0.52531911863733405</v>
      </c>
      <c r="X9" s="473">
        <v>0.57018000782154299</v>
      </c>
      <c r="Y9" s="474">
        <v>0.60588153461594296</v>
      </c>
      <c r="Z9" s="473">
        <v>0</v>
      </c>
      <c r="AA9" s="473">
        <v>0</v>
      </c>
      <c r="AB9" s="474">
        <v>0</v>
      </c>
      <c r="AC9" s="473" t="s">
        <v>749</v>
      </c>
      <c r="AD9" s="473" t="s">
        <v>749</v>
      </c>
      <c r="AE9" s="474" t="s">
        <v>749</v>
      </c>
      <c r="AF9" s="473" t="s">
        <v>749</v>
      </c>
      <c r="AG9" s="473" t="s">
        <v>749</v>
      </c>
      <c r="AH9" s="474" t="s">
        <v>749</v>
      </c>
      <c r="AI9" s="473">
        <v>2.70237425846884E-5</v>
      </c>
      <c r="AJ9" s="473">
        <v>2.9331491654443998E-5</v>
      </c>
      <c r="AK9" s="474">
        <v>3.1168067859951E-5</v>
      </c>
      <c r="AL9" s="473">
        <v>6.4448361344401298E-3</v>
      </c>
      <c r="AM9" s="473">
        <v>6.9952084117474497E-3</v>
      </c>
      <c r="AN9" s="474">
        <v>7.4332097746829598E-3</v>
      </c>
      <c r="AO9" s="473" t="s">
        <v>749</v>
      </c>
      <c r="AP9" s="473" t="s">
        <v>749</v>
      </c>
      <c r="AQ9" s="474" t="s">
        <v>749</v>
      </c>
      <c r="AR9" s="475">
        <v>0.53179097851435897</v>
      </c>
      <c r="AS9" s="475">
        <v>0.57720454772494401</v>
      </c>
      <c r="AT9" s="476">
        <v>0.61334591245848502</v>
      </c>
      <c r="AU9" s="477">
        <v>2.6679261026771099</v>
      </c>
      <c r="AV9" s="475">
        <v>2.6400386604518</v>
      </c>
      <c r="AW9" s="476">
        <v>2.8010167302343301</v>
      </c>
    </row>
    <row r="10" spans="1:49" s="133" customFormat="1" ht="43.65" customHeight="1" x14ac:dyDescent="0.3">
      <c r="A10" s="429" t="s">
        <v>464</v>
      </c>
      <c r="B10" s="472">
        <v>1.4745984143896599E-4</v>
      </c>
      <c r="C10" s="473">
        <v>8.1143107962820899E-5</v>
      </c>
      <c r="D10" s="474">
        <v>8.6223841772102805E-5</v>
      </c>
      <c r="E10" s="473">
        <v>6.4205222643531201E-5</v>
      </c>
      <c r="F10" s="473">
        <v>6.9654103243871102E-5</v>
      </c>
      <c r="G10" s="474">
        <v>7.4015458954679005E-5</v>
      </c>
      <c r="H10" s="473">
        <v>1.75127857509451E-3</v>
      </c>
      <c r="I10" s="473">
        <v>1.90083321969185E-3</v>
      </c>
      <c r="J10" s="474">
        <v>2.0198529103046298E-3</v>
      </c>
      <c r="K10" s="473">
        <v>1.5726240678623699E-4</v>
      </c>
      <c r="L10" s="473">
        <v>1.7069076767200599E-4</v>
      </c>
      <c r="M10" s="474">
        <v>1.8137848195873101E-4</v>
      </c>
      <c r="N10" s="473" t="s">
        <v>749</v>
      </c>
      <c r="O10" s="473" t="s">
        <v>749</v>
      </c>
      <c r="P10" s="474" t="s">
        <v>749</v>
      </c>
      <c r="Q10" s="473">
        <v>9.0569439793022705E-6</v>
      </c>
      <c r="R10" s="473">
        <v>9.8303834864289294E-6</v>
      </c>
      <c r="S10" s="474">
        <v>1.0445907872808001E-5</v>
      </c>
      <c r="T10" s="475">
        <v>2.1292629899425501E-3</v>
      </c>
      <c r="U10" s="475">
        <v>2.2321515820569798E-3</v>
      </c>
      <c r="V10" s="476">
        <v>2.3719166008629501E-3</v>
      </c>
      <c r="W10" s="472" t="s">
        <v>749</v>
      </c>
      <c r="X10" s="473" t="s">
        <v>749</v>
      </c>
      <c r="Y10" s="474" t="s">
        <v>749</v>
      </c>
      <c r="Z10" s="473" t="s">
        <v>749</v>
      </c>
      <c r="AA10" s="473" t="s">
        <v>749</v>
      </c>
      <c r="AB10" s="474" t="s">
        <v>749</v>
      </c>
      <c r="AC10" s="473" t="s">
        <v>749</v>
      </c>
      <c r="AD10" s="473" t="s">
        <v>749</v>
      </c>
      <c r="AE10" s="474" t="s">
        <v>749</v>
      </c>
      <c r="AF10" s="473">
        <v>1.6165451699203999E-6</v>
      </c>
      <c r="AG10" s="473">
        <v>1.75451230566782E-6</v>
      </c>
      <c r="AH10" s="474">
        <v>1.86437018779741E-6</v>
      </c>
      <c r="AI10" s="473" t="s">
        <v>749</v>
      </c>
      <c r="AJ10" s="473" t="s">
        <v>749</v>
      </c>
      <c r="AK10" s="474" t="s">
        <v>749</v>
      </c>
      <c r="AL10" s="473">
        <v>6.5668098147062901E-3</v>
      </c>
      <c r="AM10" s="473">
        <v>7.1275982676877398E-3</v>
      </c>
      <c r="AN10" s="474">
        <v>5.8790282790172196E-3</v>
      </c>
      <c r="AO10" s="473">
        <v>0</v>
      </c>
      <c r="AP10" s="473">
        <v>0</v>
      </c>
      <c r="AQ10" s="474">
        <v>0</v>
      </c>
      <c r="AR10" s="475">
        <v>6.56842635987621E-3</v>
      </c>
      <c r="AS10" s="475">
        <v>7.1293527799934104E-3</v>
      </c>
      <c r="AT10" s="476">
        <v>5.8808926492050096E-3</v>
      </c>
      <c r="AU10" s="477">
        <v>8.6976893498187605E-3</v>
      </c>
      <c r="AV10" s="475">
        <v>9.3615043620503807E-3</v>
      </c>
      <c r="AW10" s="476">
        <v>8.2528092500679592E-3</v>
      </c>
    </row>
    <row r="11" spans="1:49" s="133" customFormat="1" ht="43.65" customHeight="1" x14ac:dyDescent="0.3">
      <c r="A11" s="429" t="s">
        <v>465</v>
      </c>
      <c r="B11" s="472">
        <v>2.8446681338138199E-2</v>
      </c>
      <c r="C11" s="473">
        <v>2.9883708689692302E-2</v>
      </c>
      <c r="D11" s="474">
        <v>2.5502224958211701E-2</v>
      </c>
      <c r="E11" s="473">
        <v>7.5787514973931396E-3</v>
      </c>
      <c r="F11" s="473">
        <v>3.5458355922910099E-3</v>
      </c>
      <c r="G11" s="474">
        <v>3.7678562571164501E-3</v>
      </c>
      <c r="H11" s="473">
        <v>1.04086398386305E-3</v>
      </c>
      <c r="I11" s="473">
        <v>1.1297510663607099E-3</v>
      </c>
      <c r="J11" s="474">
        <v>1.2004898460678099E-3</v>
      </c>
      <c r="K11" s="473">
        <v>2.4865954270039001E-2</v>
      </c>
      <c r="L11" s="473">
        <v>2.5274095911625299E-2</v>
      </c>
      <c r="M11" s="474">
        <v>2.58401647313013E-2</v>
      </c>
      <c r="N11" s="473" t="s">
        <v>749</v>
      </c>
      <c r="O11" s="473" t="s">
        <v>749</v>
      </c>
      <c r="P11" s="474" t="s">
        <v>749</v>
      </c>
      <c r="Q11" s="473" t="s">
        <v>749</v>
      </c>
      <c r="R11" s="473" t="s">
        <v>749</v>
      </c>
      <c r="S11" s="474" t="s">
        <v>749</v>
      </c>
      <c r="T11" s="475">
        <v>6.1932251089433503E-2</v>
      </c>
      <c r="U11" s="475">
        <v>5.9833391259969303E-2</v>
      </c>
      <c r="V11" s="476">
        <v>5.63107357926972E-2</v>
      </c>
      <c r="W11" s="472" t="s">
        <v>749</v>
      </c>
      <c r="X11" s="473" t="s">
        <v>749</v>
      </c>
      <c r="Y11" s="474" t="s">
        <v>749</v>
      </c>
      <c r="Z11" s="473" t="s">
        <v>749</v>
      </c>
      <c r="AA11" s="473" t="s">
        <v>749</v>
      </c>
      <c r="AB11" s="474" t="s">
        <v>749</v>
      </c>
      <c r="AC11" s="473" t="s">
        <v>749</v>
      </c>
      <c r="AD11" s="473" t="s">
        <v>749</v>
      </c>
      <c r="AE11" s="474" t="s">
        <v>749</v>
      </c>
      <c r="AF11" s="473" t="s">
        <v>749</v>
      </c>
      <c r="AG11" s="473" t="s">
        <v>749</v>
      </c>
      <c r="AH11" s="474" t="s">
        <v>749</v>
      </c>
      <c r="AI11" s="473" t="s">
        <v>749</v>
      </c>
      <c r="AJ11" s="473" t="s">
        <v>749</v>
      </c>
      <c r="AK11" s="474" t="s">
        <v>749</v>
      </c>
      <c r="AL11" s="473">
        <v>0</v>
      </c>
      <c r="AM11" s="473">
        <v>0</v>
      </c>
      <c r="AN11" s="474">
        <v>0</v>
      </c>
      <c r="AO11" s="473">
        <v>0</v>
      </c>
      <c r="AP11" s="473">
        <v>0</v>
      </c>
      <c r="AQ11" s="474">
        <v>0</v>
      </c>
      <c r="AR11" s="475">
        <v>0</v>
      </c>
      <c r="AS11" s="475">
        <v>0</v>
      </c>
      <c r="AT11" s="476">
        <v>0</v>
      </c>
      <c r="AU11" s="477">
        <v>6.1932251089433503E-2</v>
      </c>
      <c r="AV11" s="475">
        <v>5.9833391259969303E-2</v>
      </c>
      <c r="AW11" s="476">
        <v>5.63107357926972E-2</v>
      </c>
    </row>
    <row r="12" spans="1:49" s="133" customFormat="1" ht="43.65" customHeight="1" x14ac:dyDescent="0.3">
      <c r="A12" s="429" t="s">
        <v>466</v>
      </c>
      <c r="B12" s="472">
        <v>5.1435977847212299E-5</v>
      </c>
      <c r="C12" s="473">
        <v>1.65628673551198E-5</v>
      </c>
      <c r="D12" s="474">
        <v>1.7599942742820799E-5</v>
      </c>
      <c r="E12" s="473">
        <v>0</v>
      </c>
      <c r="F12" s="473">
        <v>0</v>
      </c>
      <c r="G12" s="474">
        <v>0</v>
      </c>
      <c r="H12" s="473" t="s">
        <v>749</v>
      </c>
      <c r="I12" s="473" t="s">
        <v>749</v>
      </c>
      <c r="J12" s="474" t="s">
        <v>749</v>
      </c>
      <c r="K12" s="473">
        <v>9.8608269977071405E-3</v>
      </c>
      <c r="L12" s="473">
        <v>1.04504048157299E-2</v>
      </c>
      <c r="M12" s="474">
        <v>1.10480500494528E-2</v>
      </c>
      <c r="N12" s="473" t="s">
        <v>749</v>
      </c>
      <c r="O12" s="473" t="s">
        <v>749</v>
      </c>
      <c r="P12" s="474" t="s">
        <v>749</v>
      </c>
      <c r="Q12" s="473">
        <v>2.9871303988198702E-4</v>
      </c>
      <c r="R12" s="473">
        <v>3.2300656030016101E-4</v>
      </c>
      <c r="S12" s="474">
        <v>3.4323144929860602E-4</v>
      </c>
      <c r="T12" s="475">
        <v>1.0210976015436401E-2</v>
      </c>
      <c r="U12" s="475">
        <v>1.07899742433852E-2</v>
      </c>
      <c r="V12" s="476">
        <v>1.14088814414942E-2</v>
      </c>
      <c r="W12" s="472">
        <v>2.58429357994903E-4</v>
      </c>
      <c r="X12" s="473">
        <v>2.80498554374103E-4</v>
      </c>
      <c r="Y12" s="474">
        <v>2.9806182652922198E-4</v>
      </c>
      <c r="Z12" s="473">
        <v>7.74154490623439E-4</v>
      </c>
      <c r="AA12" s="473">
        <v>0</v>
      </c>
      <c r="AB12" s="474">
        <v>0</v>
      </c>
      <c r="AC12" s="473" t="s">
        <v>749</v>
      </c>
      <c r="AD12" s="473" t="s">
        <v>749</v>
      </c>
      <c r="AE12" s="474" t="s">
        <v>749</v>
      </c>
      <c r="AF12" s="473" t="s">
        <v>749</v>
      </c>
      <c r="AG12" s="473" t="s">
        <v>749</v>
      </c>
      <c r="AH12" s="474" t="s">
        <v>749</v>
      </c>
      <c r="AI12" s="473">
        <v>2.1176443123510902E-6</v>
      </c>
      <c r="AJ12" s="473">
        <v>1.40689936304675E-6</v>
      </c>
      <c r="AK12" s="474">
        <v>1.49499164025364E-6</v>
      </c>
      <c r="AL12" s="473" t="s">
        <v>749</v>
      </c>
      <c r="AM12" s="473" t="s">
        <v>749</v>
      </c>
      <c r="AN12" s="474" t="s">
        <v>749</v>
      </c>
      <c r="AO12" s="473">
        <v>0</v>
      </c>
      <c r="AP12" s="473">
        <v>0</v>
      </c>
      <c r="AQ12" s="474">
        <v>0</v>
      </c>
      <c r="AR12" s="475">
        <v>1.03470149293069E-3</v>
      </c>
      <c r="AS12" s="475">
        <v>2.8190545373715E-4</v>
      </c>
      <c r="AT12" s="476">
        <v>2.9955681816947502E-4</v>
      </c>
      <c r="AU12" s="477">
        <v>1.1245677508367E-2</v>
      </c>
      <c r="AV12" s="475">
        <v>1.1071879697122301E-2</v>
      </c>
      <c r="AW12" s="476">
        <v>1.17084382596637E-2</v>
      </c>
    </row>
    <row r="13" spans="1:49" s="133" customFormat="1" ht="43.65" customHeight="1" x14ac:dyDescent="0.3">
      <c r="A13" s="429" t="s">
        <v>467</v>
      </c>
      <c r="B13" s="472">
        <v>1.10470259901194E-2</v>
      </c>
      <c r="C13" s="473">
        <v>1.1990413335402701E-2</v>
      </c>
      <c r="D13" s="474">
        <v>1.1320235234325101E-2</v>
      </c>
      <c r="E13" s="473">
        <v>3.31780495981474E-5</v>
      </c>
      <c r="F13" s="473">
        <v>3.6011368915044798E-5</v>
      </c>
      <c r="G13" s="474">
        <v>3.8266202186270102E-5</v>
      </c>
      <c r="H13" s="473" t="s">
        <v>749</v>
      </c>
      <c r="I13" s="473" t="s">
        <v>749</v>
      </c>
      <c r="J13" s="474" t="s">
        <v>749</v>
      </c>
      <c r="K13" s="473">
        <v>2.12134410725528E-3</v>
      </c>
      <c r="L13" s="473">
        <v>2.0737960226533399E-3</v>
      </c>
      <c r="M13" s="474">
        <v>2.0970752938443298E-3</v>
      </c>
      <c r="N13" s="473" t="s">
        <v>749</v>
      </c>
      <c r="O13" s="473" t="s">
        <v>749</v>
      </c>
      <c r="P13" s="474" t="s">
        <v>749</v>
      </c>
      <c r="Q13" s="473">
        <v>7.4650611595831605E-7</v>
      </c>
      <c r="R13" s="473">
        <v>4.20132637342189E-7</v>
      </c>
      <c r="S13" s="474">
        <v>4.4643902550648402E-7</v>
      </c>
      <c r="T13" s="475">
        <v>1.32022946530888E-2</v>
      </c>
      <c r="U13" s="475">
        <v>1.4100640859608399E-2</v>
      </c>
      <c r="V13" s="476">
        <v>1.3456023169381199E-2</v>
      </c>
      <c r="W13" s="472">
        <v>3.66280873888348E-3</v>
      </c>
      <c r="X13" s="473">
        <v>3.7446620629027799E-4</v>
      </c>
      <c r="Y13" s="474">
        <v>0</v>
      </c>
      <c r="Z13" s="473">
        <v>0.30834356968209498</v>
      </c>
      <c r="AA13" s="473">
        <v>0.17803052168480399</v>
      </c>
      <c r="AB13" s="474">
        <v>7.86338099272232E-2</v>
      </c>
      <c r="AC13" s="473" t="s">
        <v>749</v>
      </c>
      <c r="AD13" s="473" t="s">
        <v>749</v>
      </c>
      <c r="AE13" s="474" t="s">
        <v>749</v>
      </c>
      <c r="AF13" s="473" t="s">
        <v>749</v>
      </c>
      <c r="AG13" s="473" t="s">
        <v>749</v>
      </c>
      <c r="AH13" s="474" t="s">
        <v>749</v>
      </c>
      <c r="AI13" s="473">
        <v>1.4471386458771499E-2</v>
      </c>
      <c r="AJ13" s="473">
        <v>1.5707205299617898E-2</v>
      </c>
      <c r="AK13" s="474">
        <v>1.66907038495091E-2</v>
      </c>
      <c r="AL13" s="473" t="s">
        <v>749</v>
      </c>
      <c r="AM13" s="473" t="s">
        <v>749</v>
      </c>
      <c r="AN13" s="474" t="s">
        <v>749</v>
      </c>
      <c r="AO13" s="473">
        <v>0.115095321045364</v>
      </c>
      <c r="AP13" s="473">
        <v>0.101000841680769</v>
      </c>
      <c r="AQ13" s="474">
        <v>0.101074810876764</v>
      </c>
      <c r="AR13" s="475">
        <v>0.44157308592511402</v>
      </c>
      <c r="AS13" s="475">
        <v>0.29511303487148099</v>
      </c>
      <c r="AT13" s="476">
        <v>0.19639932465349599</v>
      </c>
      <c r="AU13" s="477">
        <v>0.45477538057820199</v>
      </c>
      <c r="AV13" s="475">
        <v>0.30921367573108899</v>
      </c>
      <c r="AW13" s="476">
        <v>0.20985534782287699</v>
      </c>
    </row>
    <row r="14" spans="1:49" s="133" customFormat="1" ht="43.65" customHeight="1" x14ac:dyDescent="0.3">
      <c r="A14" s="429" t="s">
        <v>468</v>
      </c>
      <c r="B14" s="472">
        <v>2.9744045710404399E-2</v>
      </c>
      <c r="C14" s="473">
        <v>3.1963092492027202E-2</v>
      </c>
      <c r="D14" s="474">
        <v>3.3859854124538902E-2</v>
      </c>
      <c r="E14" s="473">
        <v>4.4237399464196501E-4</v>
      </c>
      <c r="F14" s="473">
        <v>0</v>
      </c>
      <c r="G14" s="474">
        <v>0</v>
      </c>
      <c r="H14" s="473">
        <v>3.2470037761267801E-3</v>
      </c>
      <c r="I14" s="473">
        <v>3.5092684431141902E-3</v>
      </c>
      <c r="J14" s="474">
        <v>3.1847391165342902E-4</v>
      </c>
      <c r="K14" s="473">
        <v>4.0583069547307798E-4</v>
      </c>
      <c r="L14" s="473">
        <v>2.40501029415662E-4</v>
      </c>
      <c r="M14" s="474">
        <v>1.5229183146091799E-5</v>
      </c>
      <c r="N14" s="473">
        <v>2.3035883585752401E-2</v>
      </c>
      <c r="O14" s="473">
        <v>1.8188915316545099E-2</v>
      </c>
      <c r="P14" s="474">
        <v>1.1771651873839301E-2</v>
      </c>
      <c r="Q14" s="473">
        <v>4.8393171363361803E-5</v>
      </c>
      <c r="R14" s="473">
        <v>4.5371994897387601E-5</v>
      </c>
      <c r="S14" s="474">
        <v>4.8212938931418799E-5</v>
      </c>
      <c r="T14" s="475">
        <v>5.6923530933761998E-2</v>
      </c>
      <c r="U14" s="475">
        <v>5.3947149275999501E-2</v>
      </c>
      <c r="V14" s="476">
        <v>4.6013422032109098E-2</v>
      </c>
      <c r="W14" s="472">
        <v>4.8250381288166399E-3</v>
      </c>
      <c r="X14" s="473">
        <v>3.33790545722055E-3</v>
      </c>
      <c r="Y14" s="474">
        <v>2.39178324846998E-3</v>
      </c>
      <c r="Z14" s="473">
        <v>1.11556234973161E-2</v>
      </c>
      <c r="AA14" s="473">
        <v>3.5103390923218901E-3</v>
      </c>
      <c r="AB14" s="474">
        <v>2.84562789126829E-3</v>
      </c>
      <c r="AC14" s="473" t="s">
        <v>749</v>
      </c>
      <c r="AD14" s="473" t="s">
        <v>749</v>
      </c>
      <c r="AE14" s="474" t="s">
        <v>749</v>
      </c>
      <c r="AF14" s="473" t="s">
        <v>749</v>
      </c>
      <c r="AG14" s="473" t="s">
        <v>749</v>
      </c>
      <c r="AH14" s="474" t="s">
        <v>749</v>
      </c>
      <c r="AI14" s="473">
        <v>2.2811756982270798E-2</v>
      </c>
      <c r="AJ14" s="473">
        <v>1.82268217537398E-2</v>
      </c>
      <c r="AK14" s="474">
        <v>9.3747143592658403E-3</v>
      </c>
      <c r="AL14" s="473" t="s">
        <v>749</v>
      </c>
      <c r="AM14" s="473" t="s">
        <v>749</v>
      </c>
      <c r="AN14" s="474" t="s">
        <v>749</v>
      </c>
      <c r="AO14" s="473">
        <v>3.1766930414273403E-4</v>
      </c>
      <c r="AP14" s="473">
        <v>3.4479623777750702E-4</v>
      </c>
      <c r="AQ14" s="474">
        <v>9.6345113216503309E-7</v>
      </c>
      <c r="AR14" s="475">
        <v>3.9110087912546297E-2</v>
      </c>
      <c r="AS14" s="475">
        <v>2.5419862541059698E-2</v>
      </c>
      <c r="AT14" s="476">
        <v>1.4613088950136299E-2</v>
      </c>
      <c r="AU14" s="477">
        <v>9.6033618846308302E-2</v>
      </c>
      <c r="AV14" s="475">
        <v>7.9367011817059296E-2</v>
      </c>
      <c r="AW14" s="476">
        <v>6.06265109822453E-2</v>
      </c>
    </row>
    <row r="15" spans="1:49" s="133" customFormat="1" ht="43.65" customHeight="1" x14ac:dyDescent="0.3">
      <c r="A15" s="429" t="s">
        <v>469</v>
      </c>
      <c r="B15" s="472">
        <v>1.74071214045199E-3</v>
      </c>
      <c r="C15" s="473">
        <v>1.84311427081793E-3</v>
      </c>
      <c r="D15" s="474">
        <v>1.94827653780177E-3</v>
      </c>
      <c r="E15" s="473">
        <v>4.4237399464196501E-6</v>
      </c>
      <c r="F15" s="473">
        <v>0</v>
      </c>
      <c r="G15" s="474">
        <v>0</v>
      </c>
      <c r="H15" s="473" t="s">
        <v>749</v>
      </c>
      <c r="I15" s="473" t="s">
        <v>749</v>
      </c>
      <c r="J15" s="474" t="s">
        <v>749</v>
      </c>
      <c r="K15" s="473">
        <v>7.8142048348543297E-3</v>
      </c>
      <c r="L15" s="473">
        <v>8.1145597092647896E-3</v>
      </c>
      <c r="M15" s="474">
        <v>0</v>
      </c>
      <c r="N15" s="473">
        <v>3.5942887064659701E-2</v>
      </c>
      <c r="O15" s="473">
        <v>2.6002927191007798E-2</v>
      </c>
      <c r="P15" s="474">
        <v>0</v>
      </c>
      <c r="Q15" s="473">
        <v>5.74942421486296E-6</v>
      </c>
      <c r="R15" s="473">
        <v>6.2156799118751901E-6</v>
      </c>
      <c r="S15" s="474">
        <v>6.6048715002773597E-6</v>
      </c>
      <c r="T15" s="475">
        <v>4.5507977204127303E-2</v>
      </c>
      <c r="U15" s="475">
        <v>3.5966816851002399E-2</v>
      </c>
      <c r="V15" s="476">
        <v>1.9548814093020401E-3</v>
      </c>
      <c r="W15" s="472">
        <v>2.6987585367423302E-2</v>
      </c>
      <c r="X15" s="473">
        <v>2.9232236159137202E-2</v>
      </c>
      <c r="Y15" s="474">
        <v>3.10625975330532E-2</v>
      </c>
      <c r="Z15" s="473" t="s">
        <v>749</v>
      </c>
      <c r="AA15" s="473" t="s">
        <v>749</v>
      </c>
      <c r="AB15" s="474" t="s">
        <v>749</v>
      </c>
      <c r="AC15" s="473" t="s">
        <v>749</v>
      </c>
      <c r="AD15" s="473" t="s">
        <v>749</v>
      </c>
      <c r="AE15" s="474" t="s">
        <v>749</v>
      </c>
      <c r="AF15" s="473" t="s">
        <v>749</v>
      </c>
      <c r="AG15" s="473" t="s">
        <v>749</v>
      </c>
      <c r="AH15" s="474" t="s">
        <v>749</v>
      </c>
      <c r="AI15" s="473" t="s">
        <v>749</v>
      </c>
      <c r="AJ15" s="473" t="s">
        <v>749</v>
      </c>
      <c r="AK15" s="474" t="s">
        <v>749</v>
      </c>
      <c r="AL15" s="473" t="s">
        <v>749</v>
      </c>
      <c r="AM15" s="473" t="s">
        <v>749</v>
      </c>
      <c r="AN15" s="474" t="s">
        <v>749</v>
      </c>
      <c r="AO15" s="473">
        <v>0</v>
      </c>
      <c r="AP15" s="473">
        <v>0</v>
      </c>
      <c r="AQ15" s="474">
        <v>0</v>
      </c>
      <c r="AR15" s="475">
        <v>2.6987585367423302E-2</v>
      </c>
      <c r="AS15" s="475">
        <v>2.9232236159137202E-2</v>
      </c>
      <c r="AT15" s="476">
        <v>3.1062597533053099E-2</v>
      </c>
      <c r="AU15" s="477">
        <v>7.2495562571550598E-2</v>
      </c>
      <c r="AV15" s="475">
        <v>6.5199053010139604E-2</v>
      </c>
      <c r="AW15" s="476">
        <v>3.3017478942355197E-2</v>
      </c>
    </row>
    <row r="16" spans="1:49" s="133" customFormat="1" ht="43.65" customHeight="1" x14ac:dyDescent="0.3">
      <c r="A16" s="429" t="s">
        <v>470</v>
      </c>
      <c r="B16" s="472">
        <v>3.7323547361287101E-4</v>
      </c>
      <c r="C16" s="473">
        <v>4.0510881426872899E-4</v>
      </c>
      <c r="D16" s="474">
        <v>3.9220829132210902E-4</v>
      </c>
      <c r="E16" s="473" t="s">
        <v>749</v>
      </c>
      <c r="F16" s="473" t="s">
        <v>749</v>
      </c>
      <c r="G16" s="474" t="s">
        <v>749</v>
      </c>
      <c r="H16" s="473">
        <v>1.64784313004132E-2</v>
      </c>
      <c r="I16" s="473">
        <v>1.7885646561138901E-2</v>
      </c>
      <c r="J16" s="474">
        <v>1.90055470858475E-2</v>
      </c>
      <c r="K16" s="473">
        <v>0.97084789302629904</v>
      </c>
      <c r="L16" s="473">
        <v>1.05223240986589</v>
      </c>
      <c r="M16" s="474">
        <v>1.11806378991566</v>
      </c>
      <c r="N16" s="473">
        <v>0.37669470454343101</v>
      </c>
      <c r="O16" s="473">
        <v>0.39067349829141601</v>
      </c>
      <c r="P16" s="474">
        <v>0.41347764832554501</v>
      </c>
      <c r="Q16" s="473">
        <v>4.38076574589716E-3</v>
      </c>
      <c r="R16" s="473">
        <v>4.7516240759301496E-3</v>
      </c>
      <c r="S16" s="474">
        <v>5.0491445640859396E-3</v>
      </c>
      <c r="T16" s="475">
        <v>1.36877503008965</v>
      </c>
      <c r="U16" s="475">
        <v>1.46594828760864</v>
      </c>
      <c r="V16" s="476">
        <v>1.55598833818245</v>
      </c>
      <c r="W16" s="472">
        <v>1.1224056763604199E-4</v>
      </c>
      <c r="X16" s="473">
        <v>5.4017053372567198E-5</v>
      </c>
      <c r="Y16" s="474">
        <v>0</v>
      </c>
      <c r="Z16" s="473">
        <v>1.00071412010935E-4</v>
      </c>
      <c r="AA16" s="473">
        <v>1.08617195628333E-4</v>
      </c>
      <c r="AB16" s="474">
        <v>1.1541820525137E-4</v>
      </c>
      <c r="AC16" s="473" t="s">
        <v>749</v>
      </c>
      <c r="AD16" s="473" t="s">
        <v>749</v>
      </c>
      <c r="AE16" s="474" t="s">
        <v>749</v>
      </c>
      <c r="AF16" s="473">
        <v>0</v>
      </c>
      <c r="AG16" s="473">
        <v>0</v>
      </c>
      <c r="AH16" s="474">
        <v>0</v>
      </c>
      <c r="AI16" s="473">
        <v>0.87492130374564903</v>
      </c>
      <c r="AJ16" s="473">
        <v>0.841901280259857</v>
      </c>
      <c r="AK16" s="474">
        <v>0.66553669924287895</v>
      </c>
      <c r="AL16" s="473" t="s">
        <v>749</v>
      </c>
      <c r="AM16" s="473" t="s">
        <v>749</v>
      </c>
      <c r="AN16" s="474" t="s">
        <v>749</v>
      </c>
      <c r="AO16" s="473">
        <v>7.2747197949735805E-4</v>
      </c>
      <c r="AP16" s="473">
        <v>0</v>
      </c>
      <c r="AQ16" s="474">
        <v>0</v>
      </c>
      <c r="AR16" s="475">
        <v>0.87586108770479398</v>
      </c>
      <c r="AS16" s="475">
        <v>0.84206391450885798</v>
      </c>
      <c r="AT16" s="476">
        <v>0.66565211744812902</v>
      </c>
      <c r="AU16" s="477">
        <v>2.24463611779445</v>
      </c>
      <c r="AV16" s="475">
        <v>2.3080122021174998</v>
      </c>
      <c r="AW16" s="476">
        <v>2.2216404556305802</v>
      </c>
    </row>
    <row r="17" spans="1:49" s="133" customFormat="1" ht="43.65" customHeight="1" x14ac:dyDescent="0.3">
      <c r="A17" s="429" t="s">
        <v>471</v>
      </c>
      <c r="B17" s="472" t="s">
        <v>749</v>
      </c>
      <c r="C17" s="473" t="s">
        <v>749</v>
      </c>
      <c r="D17" s="474" t="s">
        <v>749</v>
      </c>
      <c r="E17" s="473">
        <v>3.5188884921362098E-3</v>
      </c>
      <c r="F17" s="473">
        <v>1.51696855027391E-3</v>
      </c>
      <c r="G17" s="474">
        <v>2.5479936831708001E-4</v>
      </c>
      <c r="H17" s="473" t="s">
        <v>749</v>
      </c>
      <c r="I17" s="473" t="s">
        <v>749</v>
      </c>
      <c r="J17" s="474" t="s">
        <v>749</v>
      </c>
      <c r="K17" s="473">
        <v>4.4844037982398897E-4</v>
      </c>
      <c r="L17" s="473">
        <v>4.1621738408305001E-4</v>
      </c>
      <c r="M17" s="474">
        <v>4.1899239172859003E-4</v>
      </c>
      <c r="N17" s="473">
        <v>0</v>
      </c>
      <c r="O17" s="473">
        <v>0</v>
      </c>
      <c r="P17" s="474">
        <v>0</v>
      </c>
      <c r="Q17" s="473">
        <v>7.9598011758408706E-5</v>
      </c>
      <c r="R17" s="473">
        <v>5.8638272307538501E-5</v>
      </c>
      <c r="S17" s="474">
        <v>6.23098774519618E-5</v>
      </c>
      <c r="T17" s="475">
        <v>4.0469268837186202E-3</v>
      </c>
      <c r="U17" s="475">
        <v>1.9918242066644999E-3</v>
      </c>
      <c r="V17" s="476">
        <v>7.3610163749763104E-4</v>
      </c>
      <c r="W17" s="472" t="s">
        <v>749</v>
      </c>
      <c r="X17" s="473" t="s">
        <v>749</v>
      </c>
      <c r="Y17" s="474" t="s">
        <v>749</v>
      </c>
      <c r="Z17" s="473">
        <v>1.0391365134139801E-4</v>
      </c>
      <c r="AA17" s="473">
        <v>1.1278760744192E-4</v>
      </c>
      <c r="AB17" s="474">
        <v>1.19849745247398E-4</v>
      </c>
      <c r="AC17" s="473" t="s">
        <v>749</v>
      </c>
      <c r="AD17" s="473" t="s">
        <v>749</v>
      </c>
      <c r="AE17" s="474" t="s">
        <v>749</v>
      </c>
      <c r="AF17" s="473" t="s">
        <v>749</v>
      </c>
      <c r="AG17" s="473" t="s">
        <v>749</v>
      </c>
      <c r="AH17" s="474" t="s">
        <v>749</v>
      </c>
      <c r="AI17" s="473" t="s">
        <v>749</v>
      </c>
      <c r="AJ17" s="473" t="s">
        <v>749</v>
      </c>
      <c r="AK17" s="474" t="s">
        <v>749</v>
      </c>
      <c r="AL17" s="473" t="s">
        <v>749</v>
      </c>
      <c r="AM17" s="473" t="s">
        <v>749</v>
      </c>
      <c r="AN17" s="474" t="s">
        <v>749</v>
      </c>
      <c r="AO17" s="473">
        <v>0</v>
      </c>
      <c r="AP17" s="473">
        <v>0</v>
      </c>
      <c r="AQ17" s="474">
        <v>0</v>
      </c>
      <c r="AR17" s="475">
        <v>1.0391365134139801E-4</v>
      </c>
      <c r="AS17" s="475">
        <v>1.1278760744192E-4</v>
      </c>
      <c r="AT17" s="476">
        <v>1.19849745247398E-4</v>
      </c>
      <c r="AU17" s="477">
        <v>4.1508405350600096E-3</v>
      </c>
      <c r="AV17" s="475">
        <v>2.10461181410642E-3</v>
      </c>
      <c r="AW17" s="476">
        <v>8.5595138274502901E-4</v>
      </c>
    </row>
    <row r="18" spans="1:49" s="133" customFormat="1" ht="43.65" customHeight="1" x14ac:dyDescent="0.3">
      <c r="A18" s="429" t="s">
        <v>563</v>
      </c>
      <c r="B18" s="472">
        <v>3.6077933891808999E-3</v>
      </c>
      <c r="C18" s="473">
        <v>3.9158895800284702E-3</v>
      </c>
      <c r="D18" s="474">
        <v>4.1610809842298202E-3</v>
      </c>
      <c r="E18" s="473">
        <v>0.550064704477362</v>
      </c>
      <c r="F18" s="473">
        <v>0.58372781366440396</v>
      </c>
      <c r="G18" s="474">
        <v>0.619395145439953</v>
      </c>
      <c r="H18" s="473" t="s">
        <v>749</v>
      </c>
      <c r="I18" s="473" t="s">
        <v>749</v>
      </c>
      <c r="J18" s="474" t="s">
        <v>749</v>
      </c>
      <c r="K18" s="473">
        <v>0</v>
      </c>
      <c r="L18" s="473">
        <v>0</v>
      </c>
      <c r="M18" s="474">
        <v>0</v>
      </c>
      <c r="N18" s="473">
        <v>0.23460406981493201</v>
      </c>
      <c r="O18" s="473">
        <v>0.20077165270736</v>
      </c>
      <c r="P18" s="474">
        <v>0.19351866792921699</v>
      </c>
      <c r="Q18" s="473">
        <v>1.3219019707891199E-4</v>
      </c>
      <c r="R18" s="473">
        <v>1.1670481851915E-4</v>
      </c>
      <c r="S18" s="474">
        <v>1.2401223047369401E-4</v>
      </c>
      <c r="T18" s="475">
        <v>0.78840875787855502</v>
      </c>
      <c r="U18" s="475">
        <v>0.78853206077031102</v>
      </c>
      <c r="V18" s="476">
        <v>0.81719890658387195</v>
      </c>
      <c r="W18" s="472">
        <v>7.2556232273766896E-3</v>
      </c>
      <c r="X18" s="473">
        <v>4.6841128159894E-3</v>
      </c>
      <c r="Y18" s="474">
        <v>2.3987699452378301E-3</v>
      </c>
      <c r="Z18" s="473">
        <v>0.124997913750832</v>
      </c>
      <c r="AA18" s="473">
        <v>5.8339972268773597E-2</v>
      </c>
      <c r="AB18" s="474">
        <v>2.9817244641547998E-2</v>
      </c>
      <c r="AC18" s="473" t="s">
        <v>749</v>
      </c>
      <c r="AD18" s="473" t="s">
        <v>749</v>
      </c>
      <c r="AE18" s="474" t="s">
        <v>749</v>
      </c>
      <c r="AF18" s="473" t="s">
        <v>749</v>
      </c>
      <c r="AG18" s="473" t="s">
        <v>749</v>
      </c>
      <c r="AH18" s="474" t="s">
        <v>749</v>
      </c>
      <c r="AI18" s="473">
        <v>0.54862139110687902</v>
      </c>
      <c r="AJ18" s="473">
        <v>0.46514405809946002</v>
      </c>
      <c r="AK18" s="474">
        <v>0.34423990999622101</v>
      </c>
      <c r="AL18" s="473" t="s">
        <v>749</v>
      </c>
      <c r="AM18" s="473" t="s">
        <v>749</v>
      </c>
      <c r="AN18" s="474" t="s">
        <v>749</v>
      </c>
      <c r="AO18" s="473">
        <v>0</v>
      </c>
      <c r="AP18" s="473">
        <v>0</v>
      </c>
      <c r="AQ18" s="474">
        <v>0</v>
      </c>
      <c r="AR18" s="475">
        <v>0.68087492808508798</v>
      </c>
      <c r="AS18" s="475">
        <v>0.528168143184223</v>
      </c>
      <c r="AT18" s="476">
        <v>0.37645592458300697</v>
      </c>
      <c r="AU18" s="477">
        <v>1.46928368596364</v>
      </c>
      <c r="AV18" s="475">
        <v>1.3167002039545299</v>
      </c>
      <c r="AW18" s="476">
        <v>1.19365483116688</v>
      </c>
    </row>
    <row r="19" spans="1:49" s="133" customFormat="1" ht="43.65" customHeight="1" x14ac:dyDescent="0.3">
      <c r="A19" s="429" t="s">
        <v>472</v>
      </c>
      <c r="B19" s="472" t="s">
        <v>749</v>
      </c>
      <c r="C19" s="473" t="s">
        <v>749</v>
      </c>
      <c r="D19" s="474" t="s">
        <v>749</v>
      </c>
      <c r="E19" s="473">
        <v>1.5979798393002601E-4</v>
      </c>
      <c r="F19" s="473">
        <v>0</v>
      </c>
      <c r="G19" s="474">
        <v>0</v>
      </c>
      <c r="H19" s="473" t="s">
        <v>749</v>
      </c>
      <c r="I19" s="473" t="s">
        <v>749</v>
      </c>
      <c r="J19" s="474" t="s">
        <v>749</v>
      </c>
      <c r="K19" s="473" t="s">
        <v>749</v>
      </c>
      <c r="L19" s="473" t="s">
        <v>749</v>
      </c>
      <c r="M19" s="474" t="s">
        <v>749</v>
      </c>
      <c r="N19" s="473">
        <v>0</v>
      </c>
      <c r="O19" s="473">
        <v>0</v>
      </c>
      <c r="P19" s="474">
        <v>0</v>
      </c>
      <c r="Q19" s="473" t="s">
        <v>749</v>
      </c>
      <c r="R19" s="473" t="s">
        <v>749</v>
      </c>
      <c r="S19" s="474" t="s">
        <v>749</v>
      </c>
      <c r="T19" s="475">
        <v>1.5979798393002699E-4</v>
      </c>
      <c r="U19" s="475">
        <v>0</v>
      </c>
      <c r="V19" s="476">
        <v>0</v>
      </c>
      <c r="W19" s="472">
        <v>0.21399537294988699</v>
      </c>
      <c r="X19" s="473">
        <v>3.7496572983160698E-2</v>
      </c>
      <c r="Y19" s="474">
        <v>2.2774176505201402E-2</v>
      </c>
      <c r="Z19" s="473">
        <v>0.108542333086679</v>
      </c>
      <c r="AA19" s="473">
        <v>7.5837806825907197E-2</v>
      </c>
      <c r="AB19" s="474">
        <v>2.3512177951216701E-2</v>
      </c>
      <c r="AC19" s="473" t="s">
        <v>749</v>
      </c>
      <c r="AD19" s="473" t="s">
        <v>749</v>
      </c>
      <c r="AE19" s="474" t="s">
        <v>749</v>
      </c>
      <c r="AF19" s="473">
        <v>9.6567544548973705E-4</v>
      </c>
      <c r="AG19" s="473">
        <v>7.8293520177996395E-4</v>
      </c>
      <c r="AH19" s="474">
        <v>6.9440514452647904E-4</v>
      </c>
      <c r="AI19" s="473">
        <v>3.6633495797996497E-2</v>
      </c>
      <c r="AJ19" s="473">
        <v>3.2463729193983999E-2</v>
      </c>
      <c r="AK19" s="474">
        <v>1.4405268213786101E-2</v>
      </c>
      <c r="AL19" s="473">
        <v>1.2982349620757801E-5</v>
      </c>
      <c r="AM19" s="473">
        <v>1.40910085806643E-5</v>
      </c>
      <c r="AN19" s="474">
        <v>0</v>
      </c>
      <c r="AO19" s="473">
        <v>0.19310115769428399</v>
      </c>
      <c r="AP19" s="473">
        <v>0.12704593094168901</v>
      </c>
      <c r="AQ19" s="474">
        <v>4.9085375045843302E-2</v>
      </c>
      <c r="AR19" s="475">
        <v>0.55325101732395698</v>
      </c>
      <c r="AS19" s="475">
        <v>0.27364106615510198</v>
      </c>
      <c r="AT19" s="476">
        <v>0.110471402860574</v>
      </c>
      <c r="AU19" s="477">
        <v>0.55341081530788705</v>
      </c>
      <c r="AV19" s="475">
        <v>0.27364106615510198</v>
      </c>
      <c r="AW19" s="476">
        <v>0.110471402860574</v>
      </c>
    </row>
    <row r="20" spans="1:49" s="133" customFormat="1" ht="43.65" customHeight="1" x14ac:dyDescent="0.3">
      <c r="A20" s="429" t="s">
        <v>473</v>
      </c>
      <c r="B20" s="472">
        <v>1.38739683417395E-2</v>
      </c>
      <c r="C20" s="473">
        <v>1.50587692260828E-2</v>
      </c>
      <c r="D20" s="474">
        <v>1.6001666286030201E-2</v>
      </c>
      <c r="E20" s="473" t="s">
        <v>749</v>
      </c>
      <c r="F20" s="473" t="s">
        <v>749</v>
      </c>
      <c r="G20" s="474" t="s">
        <v>749</v>
      </c>
      <c r="H20" s="473" t="s">
        <v>749</v>
      </c>
      <c r="I20" s="473" t="s">
        <v>749</v>
      </c>
      <c r="J20" s="474" t="s">
        <v>749</v>
      </c>
      <c r="K20" s="473">
        <v>2.8092374384195101E-4</v>
      </c>
      <c r="L20" s="473">
        <v>2.5831674549950498E-4</v>
      </c>
      <c r="M20" s="474">
        <v>2.7449111514485201E-4</v>
      </c>
      <c r="N20" s="473">
        <v>7.1273537110531901E-2</v>
      </c>
      <c r="O20" s="473">
        <v>6.5511470608667494E-2</v>
      </c>
      <c r="P20" s="474">
        <v>5.6573108302637197E-2</v>
      </c>
      <c r="Q20" s="473">
        <v>6.0035426382800804E-4</v>
      </c>
      <c r="R20" s="473">
        <v>6.51622959646119E-4</v>
      </c>
      <c r="S20" s="474">
        <v>6.9242399481838897E-4</v>
      </c>
      <c r="T20" s="475">
        <v>8.6028783459941402E-2</v>
      </c>
      <c r="U20" s="475">
        <v>8.1480179539896003E-2</v>
      </c>
      <c r="V20" s="476">
        <v>7.3541689698630494E-2</v>
      </c>
      <c r="W20" s="472">
        <v>0</v>
      </c>
      <c r="X20" s="473">
        <v>0</v>
      </c>
      <c r="Y20" s="474">
        <v>0</v>
      </c>
      <c r="Z20" s="473" t="s">
        <v>749</v>
      </c>
      <c r="AA20" s="473" t="s">
        <v>749</v>
      </c>
      <c r="AB20" s="474" t="s">
        <v>749</v>
      </c>
      <c r="AC20" s="473" t="s">
        <v>749</v>
      </c>
      <c r="AD20" s="473" t="s">
        <v>749</v>
      </c>
      <c r="AE20" s="474" t="s">
        <v>749</v>
      </c>
      <c r="AF20" s="473" t="s">
        <v>749</v>
      </c>
      <c r="AG20" s="473" t="s">
        <v>749</v>
      </c>
      <c r="AH20" s="474" t="s">
        <v>749</v>
      </c>
      <c r="AI20" s="473">
        <v>1.1400221147620499E-4</v>
      </c>
      <c r="AJ20" s="473">
        <v>1.2373767921785599E-4</v>
      </c>
      <c r="AK20" s="474">
        <v>0</v>
      </c>
      <c r="AL20" s="473" t="s">
        <v>749</v>
      </c>
      <c r="AM20" s="473" t="s">
        <v>749</v>
      </c>
      <c r="AN20" s="474" t="s">
        <v>749</v>
      </c>
      <c r="AO20" s="473">
        <v>6.4052547212695404E-4</v>
      </c>
      <c r="AP20" s="473">
        <v>6.9519285801533301E-4</v>
      </c>
      <c r="AQ20" s="474">
        <v>7.2970433208233404E-4</v>
      </c>
      <c r="AR20" s="475">
        <v>7.5452768360316004E-4</v>
      </c>
      <c r="AS20" s="475">
        <v>8.1893053723318897E-4</v>
      </c>
      <c r="AT20" s="476">
        <v>7.2970433208233295E-4</v>
      </c>
      <c r="AU20" s="477">
        <v>8.6783311143544498E-2</v>
      </c>
      <c r="AV20" s="475">
        <v>8.2299110077129201E-2</v>
      </c>
      <c r="AW20" s="476">
        <v>7.4271394030712798E-2</v>
      </c>
    </row>
    <row r="21" spans="1:49" s="133" customFormat="1" ht="43.65" customHeight="1" x14ac:dyDescent="0.3">
      <c r="A21" s="429" t="s">
        <v>474</v>
      </c>
      <c r="B21" s="472">
        <v>1.12489655161205E-2</v>
      </c>
      <c r="C21" s="473">
        <v>1.20800205399104E-2</v>
      </c>
      <c r="D21" s="474">
        <v>1.1471028688862401E-2</v>
      </c>
      <c r="E21" s="473" t="s">
        <v>749</v>
      </c>
      <c r="F21" s="473" t="s">
        <v>749</v>
      </c>
      <c r="G21" s="474" t="s">
        <v>749</v>
      </c>
      <c r="H21" s="473" t="s">
        <v>749</v>
      </c>
      <c r="I21" s="473" t="s">
        <v>749</v>
      </c>
      <c r="J21" s="474" t="s">
        <v>749</v>
      </c>
      <c r="K21" s="473" t="s">
        <v>749</v>
      </c>
      <c r="L21" s="473" t="s">
        <v>749</v>
      </c>
      <c r="M21" s="474" t="s">
        <v>749</v>
      </c>
      <c r="N21" s="473">
        <v>8.2903706730120099E-4</v>
      </c>
      <c r="O21" s="473">
        <v>8.9983468095416401E-4</v>
      </c>
      <c r="P21" s="474">
        <v>9.5617736489946004E-4</v>
      </c>
      <c r="Q21" s="473">
        <v>1.49301223191663E-5</v>
      </c>
      <c r="R21" s="473">
        <v>5.4017053372567201E-6</v>
      </c>
      <c r="S21" s="474">
        <v>5.7399303279405101E-6</v>
      </c>
      <c r="T21" s="475">
        <v>1.20929327057409E-2</v>
      </c>
      <c r="U21" s="475">
        <v>1.29852569262018E-2</v>
      </c>
      <c r="V21" s="476">
        <v>1.24329459840898E-2</v>
      </c>
      <c r="W21" s="472">
        <v>1.7532285024860501E-2</v>
      </c>
      <c r="X21" s="473">
        <v>1.18757471420846E-2</v>
      </c>
      <c r="Y21" s="474">
        <v>9.3098855644110703E-3</v>
      </c>
      <c r="Z21" s="473" t="s">
        <v>749</v>
      </c>
      <c r="AA21" s="473" t="s">
        <v>749</v>
      </c>
      <c r="AB21" s="474" t="s">
        <v>749</v>
      </c>
      <c r="AC21" s="473" t="s">
        <v>749</v>
      </c>
      <c r="AD21" s="473" t="s">
        <v>749</v>
      </c>
      <c r="AE21" s="474" t="s">
        <v>749</v>
      </c>
      <c r="AF21" s="473" t="s">
        <v>749</v>
      </c>
      <c r="AG21" s="473" t="s">
        <v>749</v>
      </c>
      <c r="AH21" s="474" t="s">
        <v>749</v>
      </c>
      <c r="AI21" s="473">
        <v>1.2818982784626001E-4</v>
      </c>
      <c r="AJ21" s="473">
        <v>4.82800245725211E-5</v>
      </c>
      <c r="AK21" s="474">
        <v>0</v>
      </c>
      <c r="AL21" s="473">
        <v>1.41641075100443E-4</v>
      </c>
      <c r="AM21" s="473">
        <v>1.28967006534769E-4</v>
      </c>
      <c r="AN21" s="474">
        <v>1.3704220906069799E-4</v>
      </c>
      <c r="AO21" s="473">
        <v>0</v>
      </c>
      <c r="AP21" s="473">
        <v>0</v>
      </c>
      <c r="AQ21" s="474">
        <v>0</v>
      </c>
      <c r="AR21" s="475">
        <v>1.7802115927807199E-2</v>
      </c>
      <c r="AS21" s="475">
        <v>1.2052994173191899E-2</v>
      </c>
      <c r="AT21" s="476">
        <v>9.4469277734717493E-3</v>
      </c>
      <c r="AU21" s="477">
        <v>2.98950486335481E-2</v>
      </c>
      <c r="AV21" s="475">
        <v>2.5038251099393699E-2</v>
      </c>
      <c r="AW21" s="476">
        <v>2.1879873757561601E-2</v>
      </c>
    </row>
    <row r="22" spans="1:49" s="133" customFormat="1" ht="43.65" customHeight="1" x14ac:dyDescent="0.3">
      <c r="A22" s="429" t="s">
        <v>475</v>
      </c>
      <c r="B22" s="472">
        <v>1.53011757952159E-2</v>
      </c>
      <c r="C22" s="473">
        <v>1.53444332080005E-2</v>
      </c>
      <c r="D22" s="474">
        <v>1.34831805042929E-2</v>
      </c>
      <c r="E22" s="473">
        <v>4.7858687029710002E-2</v>
      </c>
      <c r="F22" s="473">
        <v>4.7624222530724201E-2</v>
      </c>
      <c r="G22" s="474">
        <v>2.6275864709417601E-2</v>
      </c>
      <c r="H22" s="473" t="s">
        <v>749</v>
      </c>
      <c r="I22" s="473" t="s">
        <v>749</v>
      </c>
      <c r="J22" s="474" t="s">
        <v>749</v>
      </c>
      <c r="K22" s="473">
        <v>1.66434882263915E-4</v>
      </c>
      <c r="L22" s="473">
        <v>1.8052152447629299E-4</v>
      </c>
      <c r="M22" s="474">
        <v>1.9133101093135E-4</v>
      </c>
      <c r="N22" s="473" t="s">
        <v>749</v>
      </c>
      <c r="O22" s="473" t="s">
        <v>749</v>
      </c>
      <c r="P22" s="474" t="s">
        <v>749</v>
      </c>
      <c r="Q22" s="473">
        <v>1.35551244096703E-4</v>
      </c>
      <c r="R22" s="473">
        <v>9.7528667341192606E-5</v>
      </c>
      <c r="S22" s="474">
        <v>6.8915803823879501E-5</v>
      </c>
      <c r="T22" s="475">
        <v>6.3461848951286606E-2</v>
      </c>
      <c r="U22" s="475">
        <v>6.3246705930542102E-2</v>
      </c>
      <c r="V22" s="476">
        <v>4.00192920284657E-2</v>
      </c>
      <c r="W22" s="472">
        <v>0.26904045471592097</v>
      </c>
      <c r="X22" s="473">
        <v>0.27344102457327502</v>
      </c>
      <c r="Y22" s="474">
        <v>0.25847397235610903</v>
      </c>
      <c r="Z22" s="473">
        <v>1.5357567076237101E-2</v>
      </c>
      <c r="AA22" s="473">
        <v>1.13476503500814E-2</v>
      </c>
      <c r="AB22" s="474">
        <v>8.0663825963268598E-3</v>
      </c>
      <c r="AC22" s="473" t="s">
        <v>749</v>
      </c>
      <c r="AD22" s="473" t="s">
        <v>749</v>
      </c>
      <c r="AE22" s="474" t="s">
        <v>749</v>
      </c>
      <c r="AF22" s="473">
        <v>5.5296749330245598E-4</v>
      </c>
      <c r="AG22" s="473">
        <v>6.0018948191741298E-4</v>
      </c>
      <c r="AH22" s="474">
        <v>6.3777003643783405E-4</v>
      </c>
      <c r="AI22" s="473">
        <v>1.05242211040806E-4</v>
      </c>
      <c r="AJ22" s="473">
        <v>7.9366716349779292E-6</v>
      </c>
      <c r="AK22" s="474">
        <v>8.4336222315397106E-6</v>
      </c>
      <c r="AL22" s="473">
        <v>2.09554325228203E-2</v>
      </c>
      <c r="AM22" s="473">
        <v>2.0709137944038E-2</v>
      </c>
      <c r="AN22" s="474">
        <v>2.1031959925273399E-2</v>
      </c>
      <c r="AO22" s="473">
        <v>0</v>
      </c>
      <c r="AP22" s="473">
        <v>0</v>
      </c>
      <c r="AQ22" s="474">
        <v>0</v>
      </c>
      <c r="AR22" s="475">
        <v>0.30601166401932201</v>
      </c>
      <c r="AS22" s="475">
        <v>0.30610593902094702</v>
      </c>
      <c r="AT22" s="476">
        <v>0.28821851853637798</v>
      </c>
      <c r="AU22" s="477">
        <v>0.36947351297060899</v>
      </c>
      <c r="AV22" s="475">
        <v>0.36935264495148901</v>
      </c>
      <c r="AW22" s="476">
        <v>0.32823781056484402</v>
      </c>
    </row>
    <row r="23" spans="1:49" s="133" customFormat="1" ht="43.65" customHeight="1" x14ac:dyDescent="0.3">
      <c r="A23" s="429" t="s">
        <v>476</v>
      </c>
      <c r="B23" s="472">
        <v>1.0809707161522799E-4</v>
      </c>
      <c r="C23" s="473">
        <v>1.09221105084659E-4</v>
      </c>
      <c r="D23" s="474">
        <v>1.07252961753323E-4</v>
      </c>
      <c r="E23" s="473">
        <v>1.1578807971631499E-2</v>
      </c>
      <c r="F23" s="473">
        <v>1.2553912409630099E-2</v>
      </c>
      <c r="G23" s="474">
        <v>9.3285123105348502E-3</v>
      </c>
      <c r="H23" s="473" t="s">
        <v>749</v>
      </c>
      <c r="I23" s="473" t="s">
        <v>749</v>
      </c>
      <c r="J23" s="474" t="s">
        <v>749</v>
      </c>
      <c r="K23" s="473">
        <v>0</v>
      </c>
      <c r="L23" s="473">
        <v>0</v>
      </c>
      <c r="M23" s="474">
        <v>0</v>
      </c>
      <c r="N23" s="473">
        <v>3.3411202812023402E-4</v>
      </c>
      <c r="O23" s="473">
        <v>3.0385722318749798E-4</v>
      </c>
      <c r="P23" s="474">
        <v>3.2288308632982002E-4</v>
      </c>
      <c r="Q23" s="473">
        <v>9.6175357884023798E-4</v>
      </c>
      <c r="R23" s="473">
        <v>1.01610527438694E-3</v>
      </c>
      <c r="S23" s="474">
        <v>1.05033718714799E-3</v>
      </c>
      <c r="T23" s="475">
        <v>1.29827706502072E-2</v>
      </c>
      <c r="U23" s="475">
        <v>1.39830960122892E-2</v>
      </c>
      <c r="V23" s="476">
        <v>1.0808985545766E-2</v>
      </c>
      <c r="W23" s="472">
        <v>3.4014000418017302E-3</v>
      </c>
      <c r="X23" s="473">
        <v>3.3308610680822699E-3</v>
      </c>
      <c r="Y23" s="474">
        <v>3.53942121407003E-3</v>
      </c>
      <c r="Z23" s="473">
        <v>6.5539505161676601E-2</v>
      </c>
      <c r="AA23" s="473">
        <v>5.5490740761227099E-2</v>
      </c>
      <c r="AB23" s="474">
        <v>1.19841084840519E-2</v>
      </c>
      <c r="AC23" s="473" t="s">
        <v>749</v>
      </c>
      <c r="AD23" s="473" t="s">
        <v>749</v>
      </c>
      <c r="AE23" s="474" t="s">
        <v>749</v>
      </c>
      <c r="AF23" s="473" t="s">
        <v>749</v>
      </c>
      <c r="AG23" s="473" t="s">
        <v>749</v>
      </c>
      <c r="AH23" s="474" t="s">
        <v>749</v>
      </c>
      <c r="AI23" s="473">
        <v>2.8642492988972101E-3</v>
      </c>
      <c r="AJ23" s="473">
        <v>2.31817285127236E-4</v>
      </c>
      <c r="AK23" s="474">
        <v>0</v>
      </c>
      <c r="AL23" s="473">
        <v>2.1993594010772E-2</v>
      </c>
      <c r="AM23" s="473">
        <v>1.71451500277949E-2</v>
      </c>
      <c r="AN23" s="474">
        <v>6.37770036437834E-3</v>
      </c>
      <c r="AO23" s="473">
        <v>4.9182919537296402E-5</v>
      </c>
      <c r="AP23" s="473">
        <v>4.4893332982147801E-5</v>
      </c>
      <c r="AQ23" s="474">
        <v>0</v>
      </c>
      <c r="AR23" s="475">
        <v>9.3847931432684897E-2</v>
      </c>
      <c r="AS23" s="475">
        <v>7.62434624752137E-2</v>
      </c>
      <c r="AT23" s="476">
        <v>2.19012300625002E-2</v>
      </c>
      <c r="AU23" s="477">
        <v>0.106830702082892</v>
      </c>
      <c r="AV23" s="475">
        <v>9.02265584875028E-2</v>
      </c>
      <c r="AW23" s="476">
        <v>3.2710215608266202E-2</v>
      </c>
    </row>
    <row r="24" spans="1:49" s="133" customFormat="1" ht="43.65" customHeight="1" x14ac:dyDescent="0.3">
      <c r="A24" s="429" t="s">
        <v>477</v>
      </c>
      <c r="B24" s="472" t="s">
        <v>749</v>
      </c>
      <c r="C24" s="473" t="s">
        <v>749</v>
      </c>
      <c r="D24" s="474" t="s">
        <v>749</v>
      </c>
      <c r="E24" s="473">
        <v>1.63049631858942E-3</v>
      </c>
      <c r="F24" s="473">
        <v>1.7127464784501801E-3</v>
      </c>
      <c r="G24" s="474">
        <v>1.81998921487306E-3</v>
      </c>
      <c r="H24" s="473" t="s">
        <v>749</v>
      </c>
      <c r="I24" s="473" t="s">
        <v>749</v>
      </c>
      <c r="J24" s="474" t="s">
        <v>749</v>
      </c>
      <c r="K24" s="473">
        <v>0</v>
      </c>
      <c r="L24" s="473">
        <v>0</v>
      </c>
      <c r="M24" s="474">
        <v>0</v>
      </c>
      <c r="N24" s="473">
        <v>6.3129306050267696E-3</v>
      </c>
      <c r="O24" s="473">
        <v>6.2561310216319296E-3</v>
      </c>
      <c r="P24" s="474">
        <v>3.73274752937766E-3</v>
      </c>
      <c r="Q24" s="473" t="s">
        <v>749</v>
      </c>
      <c r="R24" s="473" t="s">
        <v>749</v>
      </c>
      <c r="S24" s="474" t="s">
        <v>749</v>
      </c>
      <c r="T24" s="475">
        <v>7.9434269236162008E-3</v>
      </c>
      <c r="U24" s="475">
        <v>7.9688775000821103E-3</v>
      </c>
      <c r="V24" s="476">
        <v>5.55273674425072E-3</v>
      </c>
      <c r="W24" s="472">
        <v>1.9486943846264101E-3</v>
      </c>
      <c r="X24" s="473">
        <v>2.11510774170745E-3</v>
      </c>
      <c r="Y24" s="474">
        <v>2.2475441208820199E-3</v>
      </c>
      <c r="Z24" s="473">
        <v>1.62508218068445E-2</v>
      </c>
      <c r="AA24" s="473">
        <v>1.12504102226333E-2</v>
      </c>
      <c r="AB24" s="474">
        <v>8.0621505967176706E-3</v>
      </c>
      <c r="AC24" s="473" t="s">
        <v>749</v>
      </c>
      <c r="AD24" s="473" t="s">
        <v>749</v>
      </c>
      <c r="AE24" s="474" t="s">
        <v>749</v>
      </c>
      <c r="AF24" s="473">
        <v>0</v>
      </c>
      <c r="AG24" s="473">
        <v>0</v>
      </c>
      <c r="AH24" s="474">
        <v>0</v>
      </c>
      <c r="AI24" s="473">
        <v>4.2306141692942901E-3</v>
      </c>
      <c r="AJ24" s="473">
        <v>4.5805773034661799E-3</v>
      </c>
      <c r="AK24" s="474">
        <v>3.3447900926980999E-3</v>
      </c>
      <c r="AL24" s="473" t="s">
        <v>749</v>
      </c>
      <c r="AM24" s="473" t="s">
        <v>749</v>
      </c>
      <c r="AN24" s="474" t="s">
        <v>749</v>
      </c>
      <c r="AO24" s="473">
        <v>0</v>
      </c>
      <c r="AP24" s="473">
        <v>0</v>
      </c>
      <c r="AQ24" s="474">
        <v>0</v>
      </c>
      <c r="AR24" s="475">
        <v>2.2430130360765198E-2</v>
      </c>
      <c r="AS24" s="475">
        <v>1.79460952678069E-2</v>
      </c>
      <c r="AT24" s="476">
        <v>1.3654484810297801E-2</v>
      </c>
      <c r="AU24" s="477">
        <v>3.0373557284381399E-2</v>
      </c>
      <c r="AV24" s="475">
        <v>2.5914972767889E-2</v>
      </c>
      <c r="AW24" s="476">
        <v>1.9207221554548501E-2</v>
      </c>
    </row>
    <row r="25" spans="1:49" s="133" customFormat="1" ht="43.65" customHeight="1" x14ac:dyDescent="0.3">
      <c r="A25" s="429" t="s">
        <v>478</v>
      </c>
      <c r="B25" s="472">
        <v>1.48530132140953E-2</v>
      </c>
      <c r="C25" s="473">
        <v>1.61198351867156E-2</v>
      </c>
      <c r="D25" s="474">
        <v>1.7127254737856899E-2</v>
      </c>
      <c r="E25" s="473">
        <v>0.14618949905637799</v>
      </c>
      <c r="F25" s="473">
        <v>3.2385614778990199E-2</v>
      </c>
      <c r="G25" s="474">
        <v>5.2964149703861397E-3</v>
      </c>
      <c r="H25" s="473" t="s">
        <v>749</v>
      </c>
      <c r="I25" s="473" t="s">
        <v>749</v>
      </c>
      <c r="J25" s="474" t="s">
        <v>749</v>
      </c>
      <c r="K25" s="473">
        <v>7.0237336963994895E-2</v>
      </c>
      <c r="L25" s="473">
        <v>6.6031431760220596E-2</v>
      </c>
      <c r="M25" s="474">
        <v>5.50901859271474E-2</v>
      </c>
      <c r="N25" s="473">
        <v>2.5436504691912998E-4</v>
      </c>
      <c r="O25" s="473">
        <v>0</v>
      </c>
      <c r="P25" s="474">
        <v>0</v>
      </c>
      <c r="Q25" s="473">
        <v>1.8195189663209801E-3</v>
      </c>
      <c r="R25" s="473">
        <v>1.9746771988942099E-3</v>
      </c>
      <c r="S25" s="474">
        <v>2.0983205921376201E-3</v>
      </c>
      <c r="T25" s="475">
        <v>0.233353733247708</v>
      </c>
      <c r="U25" s="475">
        <v>0.116511558924821</v>
      </c>
      <c r="V25" s="476">
        <v>7.9612176227528003E-2</v>
      </c>
      <c r="W25" s="472" t="s">
        <v>749</v>
      </c>
      <c r="X25" s="473" t="s">
        <v>749</v>
      </c>
      <c r="Y25" s="474" t="s">
        <v>749</v>
      </c>
      <c r="Z25" s="473">
        <v>1.38530547793623E-2</v>
      </c>
      <c r="AA25" s="473">
        <v>4.7468194006773804E-3</v>
      </c>
      <c r="AB25" s="474">
        <v>5.0440390465729601E-3</v>
      </c>
      <c r="AC25" s="473" t="s">
        <v>749</v>
      </c>
      <c r="AD25" s="473" t="s">
        <v>749</v>
      </c>
      <c r="AE25" s="474" t="s">
        <v>749</v>
      </c>
      <c r="AF25" s="473" t="s">
        <v>749</v>
      </c>
      <c r="AG25" s="473" t="s">
        <v>749</v>
      </c>
      <c r="AH25" s="474" t="s">
        <v>749</v>
      </c>
      <c r="AI25" s="473" t="s">
        <v>749</v>
      </c>
      <c r="AJ25" s="473" t="s">
        <v>749</v>
      </c>
      <c r="AK25" s="474" t="s">
        <v>749</v>
      </c>
      <c r="AL25" s="473" t="s">
        <v>749</v>
      </c>
      <c r="AM25" s="473" t="s">
        <v>749</v>
      </c>
      <c r="AN25" s="474" t="s">
        <v>749</v>
      </c>
      <c r="AO25" s="473">
        <v>5.1028946216937299E-6</v>
      </c>
      <c r="AP25" s="473">
        <v>5.5386685770302703E-6</v>
      </c>
      <c r="AQ25" s="474">
        <v>5.8854694502556199E-6</v>
      </c>
      <c r="AR25" s="475">
        <v>1.3858157673984E-2</v>
      </c>
      <c r="AS25" s="475">
        <v>4.7523580692544103E-3</v>
      </c>
      <c r="AT25" s="476">
        <v>5.0499245160232102E-3</v>
      </c>
      <c r="AU25" s="477">
        <v>0.24721189092169199</v>
      </c>
      <c r="AV25" s="475">
        <v>0.121263916994075</v>
      </c>
      <c r="AW25" s="476">
        <v>8.4662100743551197E-2</v>
      </c>
    </row>
    <row r="26" spans="1:49" s="133" customFormat="1" ht="43.65" customHeight="1" x14ac:dyDescent="0.3">
      <c r="A26" s="429" t="s">
        <v>479</v>
      </c>
      <c r="B26" s="472">
        <v>7.0469170945627196E-4</v>
      </c>
      <c r="C26" s="473">
        <v>7.3078538470042198E-4</v>
      </c>
      <c r="D26" s="474">
        <v>7.7296625839426501E-4</v>
      </c>
      <c r="E26" s="473">
        <v>4.2061738078931897E-2</v>
      </c>
      <c r="F26" s="473">
        <v>4.3133823908182801E-2</v>
      </c>
      <c r="G26" s="474">
        <v>3.81228215035289E-2</v>
      </c>
      <c r="H26" s="473">
        <v>5.5049019893246101E-6</v>
      </c>
      <c r="I26" s="473">
        <v>5.9750063303842297E-6</v>
      </c>
      <c r="J26" s="474">
        <v>0</v>
      </c>
      <c r="K26" s="473">
        <v>4.7119593451846901E-2</v>
      </c>
      <c r="L26" s="473">
        <v>3.61564472783912E-2</v>
      </c>
      <c r="M26" s="474">
        <v>1.3179246771131E-2</v>
      </c>
      <c r="N26" s="473">
        <v>8.0230213963826506E-3</v>
      </c>
      <c r="O26" s="473">
        <v>6.9010014030655101E-3</v>
      </c>
      <c r="P26" s="474">
        <v>4.2292355457381999E-3</v>
      </c>
      <c r="Q26" s="473" t="s">
        <v>749</v>
      </c>
      <c r="R26" s="473" t="s">
        <v>749</v>
      </c>
      <c r="S26" s="474" t="s">
        <v>749</v>
      </c>
      <c r="T26" s="475">
        <v>9.7914549538607107E-2</v>
      </c>
      <c r="U26" s="475">
        <v>8.6928032980670297E-2</v>
      </c>
      <c r="V26" s="476">
        <v>5.6304270078792198E-2</v>
      </c>
      <c r="W26" s="472">
        <v>4.6080771899869597E-5</v>
      </c>
      <c r="X26" s="473">
        <v>3.4410907243700702E-5</v>
      </c>
      <c r="Y26" s="474">
        <v>3.6565528433725197E-5</v>
      </c>
      <c r="Z26" s="473">
        <v>1.6285278372583901E-3</v>
      </c>
      <c r="AA26" s="473">
        <v>1.5106634133201301E-3</v>
      </c>
      <c r="AB26" s="474">
        <v>1.0783435228077E-3</v>
      </c>
      <c r="AC26" s="473" t="s">
        <v>749</v>
      </c>
      <c r="AD26" s="473" t="s">
        <v>749</v>
      </c>
      <c r="AE26" s="474" t="s">
        <v>749</v>
      </c>
      <c r="AF26" s="473">
        <v>2.1293068601715998E-3</v>
      </c>
      <c r="AG26" s="473">
        <v>2.0276410817771698E-3</v>
      </c>
      <c r="AH26" s="474">
        <v>1.9478943566585099E-3</v>
      </c>
      <c r="AI26" s="473">
        <v>3.6969968101505803E-2</v>
      </c>
      <c r="AJ26" s="473">
        <v>3.3592199341954301E-2</v>
      </c>
      <c r="AK26" s="474">
        <v>3.3965711732189201E-2</v>
      </c>
      <c r="AL26" s="473" t="s">
        <v>749</v>
      </c>
      <c r="AM26" s="473" t="s">
        <v>749</v>
      </c>
      <c r="AN26" s="474" t="s">
        <v>749</v>
      </c>
      <c r="AO26" s="473">
        <v>2.2275263630347E-5</v>
      </c>
      <c r="AP26" s="473">
        <v>2.6966117297491302E-6</v>
      </c>
      <c r="AQ26" s="474">
        <v>0</v>
      </c>
      <c r="AR26" s="475">
        <v>4.0796158834466099E-2</v>
      </c>
      <c r="AS26" s="475">
        <v>3.7167611356025101E-2</v>
      </c>
      <c r="AT26" s="476">
        <v>3.7028515140089098E-2</v>
      </c>
      <c r="AU26" s="477">
        <v>0.13871070837307301</v>
      </c>
      <c r="AV26" s="475">
        <v>0.124095644336695</v>
      </c>
      <c r="AW26" s="476">
        <v>9.3332785218881303E-2</v>
      </c>
    </row>
    <row r="27" spans="1:49" s="133" customFormat="1" ht="43.65" customHeight="1" x14ac:dyDescent="0.3">
      <c r="A27" s="429" t="s">
        <v>480</v>
      </c>
      <c r="B27" s="472">
        <v>2.42498676386525E-4</v>
      </c>
      <c r="C27" s="473">
        <v>1.7870185680084701E-4</v>
      </c>
      <c r="D27" s="474">
        <v>2.3278606329981001E-5</v>
      </c>
      <c r="E27" s="473">
        <v>1.20880135246154E-2</v>
      </c>
      <c r="F27" s="473">
        <v>8.6971466828087794E-3</v>
      </c>
      <c r="G27" s="474">
        <v>8.8863838834168495E-3</v>
      </c>
      <c r="H27" s="473">
        <v>6.6356099196294798E-4</v>
      </c>
      <c r="I27" s="473">
        <v>0</v>
      </c>
      <c r="J27" s="474">
        <v>0</v>
      </c>
      <c r="K27" s="473">
        <v>4.1120941028043104E-3</v>
      </c>
      <c r="L27" s="473">
        <v>3.8203474642485502E-3</v>
      </c>
      <c r="M27" s="474">
        <v>3.9437080190970501E-3</v>
      </c>
      <c r="N27" s="473">
        <v>6.9087239921958601E-2</v>
      </c>
      <c r="O27" s="473">
        <v>6.8631791597310796E-2</v>
      </c>
      <c r="P27" s="474">
        <v>6.6414141453946196E-2</v>
      </c>
      <c r="Q27" s="473">
        <v>6.9223346242566706E-5</v>
      </c>
      <c r="R27" s="473">
        <v>7.4930504622230004E-5</v>
      </c>
      <c r="S27" s="474">
        <v>4.8661185397208599E-5</v>
      </c>
      <c r="T27" s="475">
        <v>8.6262630563970502E-2</v>
      </c>
      <c r="U27" s="475">
        <v>8.14029181057912E-2</v>
      </c>
      <c r="V27" s="476">
        <v>7.9316173148187202E-2</v>
      </c>
      <c r="W27" s="472" t="s">
        <v>749</v>
      </c>
      <c r="X27" s="473" t="s">
        <v>749</v>
      </c>
      <c r="Y27" s="474" t="s">
        <v>749</v>
      </c>
      <c r="Z27" s="473">
        <v>6.7606500464033797E-2</v>
      </c>
      <c r="AA27" s="473">
        <v>1.3976335145459901E-2</v>
      </c>
      <c r="AB27" s="474">
        <v>3.3255828737979499E-3</v>
      </c>
      <c r="AC27" s="473" t="s">
        <v>749</v>
      </c>
      <c r="AD27" s="473" t="s">
        <v>749</v>
      </c>
      <c r="AE27" s="474" t="s">
        <v>749</v>
      </c>
      <c r="AF27" s="473" t="s">
        <v>749</v>
      </c>
      <c r="AG27" s="473" t="s">
        <v>749</v>
      </c>
      <c r="AH27" s="474" t="s">
        <v>749</v>
      </c>
      <c r="AI27" s="473" t="s">
        <v>749</v>
      </c>
      <c r="AJ27" s="473" t="s">
        <v>749</v>
      </c>
      <c r="AK27" s="474" t="s">
        <v>749</v>
      </c>
      <c r="AL27" s="473" t="s">
        <v>749</v>
      </c>
      <c r="AM27" s="473" t="s">
        <v>749</v>
      </c>
      <c r="AN27" s="474" t="s">
        <v>749</v>
      </c>
      <c r="AO27" s="473">
        <v>0</v>
      </c>
      <c r="AP27" s="473">
        <v>0</v>
      </c>
      <c r="AQ27" s="474">
        <v>0</v>
      </c>
      <c r="AR27" s="475">
        <v>6.7606500464033895E-2</v>
      </c>
      <c r="AS27" s="475">
        <v>1.3976335145459901E-2</v>
      </c>
      <c r="AT27" s="476">
        <v>3.3255828737979399E-3</v>
      </c>
      <c r="AU27" s="477">
        <v>0.15386913102800401</v>
      </c>
      <c r="AV27" s="475">
        <v>9.53792532512511E-2</v>
      </c>
      <c r="AW27" s="476">
        <v>8.2641756021985105E-2</v>
      </c>
    </row>
    <row r="28" spans="1:49" s="133" customFormat="1" ht="43.65" customHeight="1" x14ac:dyDescent="0.3">
      <c r="A28" s="429" t="s">
        <v>564</v>
      </c>
      <c r="B28" s="472">
        <v>8.4635799987440999E-4</v>
      </c>
      <c r="C28" s="473">
        <v>9.1863477620995199E-4</v>
      </c>
      <c r="D28" s="474">
        <v>9.6317676349535802E-4</v>
      </c>
      <c r="E28" s="473">
        <v>0.82320872190679195</v>
      </c>
      <c r="F28" s="473">
        <v>0.87408208422415701</v>
      </c>
      <c r="G28" s="474">
        <v>0.85779132406997105</v>
      </c>
      <c r="H28" s="473" t="s">
        <v>749</v>
      </c>
      <c r="I28" s="473" t="s">
        <v>749</v>
      </c>
      <c r="J28" s="474" t="s">
        <v>749</v>
      </c>
      <c r="K28" s="473">
        <v>1.00529490282387E-3</v>
      </c>
      <c r="L28" s="473">
        <v>1.0911444781258599E-3</v>
      </c>
      <c r="M28" s="474">
        <v>8.40580908025066E-4</v>
      </c>
      <c r="N28" s="473">
        <v>7.6646824246653497E-3</v>
      </c>
      <c r="O28" s="473">
        <v>4.0610000319053598E-3</v>
      </c>
      <c r="P28" s="474">
        <v>4.31527745212755E-3</v>
      </c>
      <c r="Q28" s="473" t="s">
        <v>749</v>
      </c>
      <c r="R28" s="473" t="s">
        <v>749</v>
      </c>
      <c r="S28" s="474" t="s">
        <v>749</v>
      </c>
      <c r="T28" s="475">
        <v>0.83272505723415602</v>
      </c>
      <c r="U28" s="475">
        <v>0.88015286351039801</v>
      </c>
      <c r="V28" s="476">
        <v>0.86391035919361703</v>
      </c>
      <c r="W28" s="472">
        <v>0</v>
      </c>
      <c r="X28" s="473">
        <v>0</v>
      </c>
      <c r="Y28" s="474">
        <v>0</v>
      </c>
      <c r="Z28" s="473">
        <v>5.8245658615928399E-3</v>
      </c>
      <c r="AA28" s="473">
        <v>4.1102110475950302E-3</v>
      </c>
      <c r="AB28" s="474">
        <v>4.3658008290901103E-3</v>
      </c>
      <c r="AC28" s="473" t="s">
        <v>749</v>
      </c>
      <c r="AD28" s="473" t="s">
        <v>749</v>
      </c>
      <c r="AE28" s="474" t="s">
        <v>749</v>
      </c>
      <c r="AF28" s="473" t="s">
        <v>749</v>
      </c>
      <c r="AG28" s="473" t="s">
        <v>749</v>
      </c>
      <c r="AH28" s="474" t="s">
        <v>749</v>
      </c>
      <c r="AI28" s="473" t="s">
        <v>749</v>
      </c>
      <c r="AJ28" s="473" t="s">
        <v>749</v>
      </c>
      <c r="AK28" s="474" t="s">
        <v>749</v>
      </c>
      <c r="AL28" s="473" t="s">
        <v>749</v>
      </c>
      <c r="AM28" s="473" t="s">
        <v>749</v>
      </c>
      <c r="AN28" s="474" t="s">
        <v>749</v>
      </c>
      <c r="AO28" s="473" t="s">
        <v>749</v>
      </c>
      <c r="AP28" s="473" t="s">
        <v>749</v>
      </c>
      <c r="AQ28" s="474" t="s">
        <v>749</v>
      </c>
      <c r="AR28" s="475">
        <v>5.8245658615928503E-3</v>
      </c>
      <c r="AS28" s="475">
        <v>4.1102110475950302E-3</v>
      </c>
      <c r="AT28" s="476">
        <v>4.3658008290901103E-3</v>
      </c>
      <c r="AU28" s="477">
        <v>0.83854962309574899</v>
      </c>
      <c r="AV28" s="475">
        <v>0.88426307455799302</v>
      </c>
      <c r="AW28" s="476">
        <v>0.86827616002270702</v>
      </c>
    </row>
    <row r="29" spans="1:49" s="133" customFormat="1" ht="43.65" customHeight="1" x14ac:dyDescent="0.3">
      <c r="A29" s="429" t="s">
        <v>481</v>
      </c>
      <c r="B29" s="472">
        <v>1.5914513281247399E-2</v>
      </c>
      <c r="C29" s="473">
        <v>1.6887147331441799E-2</v>
      </c>
      <c r="D29" s="474">
        <v>1.79347151228634E-2</v>
      </c>
      <c r="E29" s="473">
        <v>0.21921697383660299</v>
      </c>
      <c r="F29" s="473">
        <v>0.15760838861440801</v>
      </c>
      <c r="G29" s="474">
        <v>0.13035700056440699</v>
      </c>
      <c r="H29" s="473">
        <v>3.1967414305294102</v>
      </c>
      <c r="I29" s="473">
        <v>3.4022840081333099</v>
      </c>
      <c r="J29" s="474">
        <v>3.5438440876896502</v>
      </c>
      <c r="K29" s="473">
        <v>0.165136998892949</v>
      </c>
      <c r="L29" s="473">
        <v>0.14985227510106</v>
      </c>
      <c r="M29" s="474">
        <v>0.1152304049124</v>
      </c>
      <c r="N29" s="473">
        <v>3.65295723038337E-3</v>
      </c>
      <c r="O29" s="473">
        <v>3.2417361074206499E-3</v>
      </c>
      <c r="P29" s="474">
        <v>2.41700761847535E-3</v>
      </c>
      <c r="Q29" s="473" t="s">
        <v>749</v>
      </c>
      <c r="R29" s="473" t="s">
        <v>749</v>
      </c>
      <c r="S29" s="474" t="s">
        <v>749</v>
      </c>
      <c r="T29" s="475">
        <v>3.6006628737706001</v>
      </c>
      <c r="U29" s="475">
        <v>3.7298735552876399</v>
      </c>
      <c r="V29" s="476">
        <v>3.8097832159077898</v>
      </c>
      <c r="W29" s="472" t="s">
        <v>749</v>
      </c>
      <c r="X29" s="473" t="s">
        <v>749</v>
      </c>
      <c r="Y29" s="474" t="s">
        <v>749</v>
      </c>
      <c r="Z29" s="473" t="s">
        <v>749</v>
      </c>
      <c r="AA29" s="473" t="s">
        <v>749</v>
      </c>
      <c r="AB29" s="474" t="s">
        <v>749</v>
      </c>
      <c r="AC29" s="473" t="s">
        <v>749</v>
      </c>
      <c r="AD29" s="473" t="s">
        <v>749</v>
      </c>
      <c r="AE29" s="474" t="s">
        <v>749</v>
      </c>
      <c r="AF29" s="473" t="s">
        <v>749</v>
      </c>
      <c r="AG29" s="473" t="s">
        <v>749</v>
      </c>
      <c r="AH29" s="474" t="s">
        <v>749</v>
      </c>
      <c r="AI29" s="473" t="s">
        <v>749</v>
      </c>
      <c r="AJ29" s="473" t="s">
        <v>749</v>
      </c>
      <c r="AK29" s="474" t="s">
        <v>749</v>
      </c>
      <c r="AL29" s="473">
        <v>8.4442559967231505E-4</v>
      </c>
      <c r="AM29" s="473">
        <v>8.29876083580431E-4</v>
      </c>
      <c r="AN29" s="474">
        <v>8.5297412807891005E-4</v>
      </c>
      <c r="AO29" s="473">
        <v>3.6163027858542702E-3</v>
      </c>
      <c r="AP29" s="473">
        <v>2.2543402390935599E-4</v>
      </c>
      <c r="AQ29" s="474">
        <v>0</v>
      </c>
      <c r="AR29" s="475">
        <v>4.4607283855265904E-3</v>
      </c>
      <c r="AS29" s="475">
        <v>1.0553101074897899E-3</v>
      </c>
      <c r="AT29" s="476">
        <v>8.5297412807890897E-4</v>
      </c>
      <c r="AU29" s="477">
        <v>3.6051236021561301</v>
      </c>
      <c r="AV29" s="475">
        <v>3.7309288653951298</v>
      </c>
      <c r="AW29" s="476">
        <v>3.8106361900358698</v>
      </c>
    </row>
    <row r="30" spans="1:49" s="133" customFormat="1" ht="43.65" customHeight="1" x14ac:dyDescent="0.3">
      <c r="A30" s="429" t="s">
        <v>482</v>
      </c>
      <c r="B30" s="472" t="s">
        <v>749</v>
      </c>
      <c r="C30" s="473" t="s">
        <v>749</v>
      </c>
      <c r="D30" s="474" t="s">
        <v>749</v>
      </c>
      <c r="E30" s="473" t="s">
        <v>749</v>
      </c>
      <c r="F30" s="473" t="s">
        <v>749</v>
      </c>
      <c r="G30" s="474" t="s">
        <v>749</v>
      </c>
      <c r="H30" s="473">
        <v>8.9027214646400097</v>
      </c>
      <c r="I30" s="473">
        <v>9.0135233526917595</v>
      </c>
      <c r="J30" s="474">
        <v>8.6573729296957893</v>
      </c>
      <c r="K30" s="473">
        <v>4.2733701577845798E-2</v>
      </c>
      <c r="L30" s="473">
        <v>4.2849845005050402E-2</v>
      </c>
      <c r="M30" s="474">
        <v>4.5532815660601703E-2</v>
      </c>
      <c r="N30" s="473">
        <v>2.0760832755544699E-5</v>
      </c>
      <c r="O30" s="473">
        <v>0</v>
      </c>
      <c r="P30" s="474">
        <v>0</v>
      </c>
      <c r="Q30" s="473" t="s">
        <v>749</v>
      </c>
      <c r="R30" s="473" t="s">
        <v>749</v>
      </c>
      <c r="S30" s="474" t="s">
        <v>749</v>
      </c>
      <c r="T30" s="475">
        <v>8.9454759270506194</v>
      </c>
      <c r="U30" s="475">
        <v>9.0563731976968107</v>
      </c>
      <c r="V30" s="476">
        <v>8.7029057453563805</v>
      </c>
      <c r="W30" s="472" t="s">
        <v>749</v>
      </c>
      <c r="X30" s="473" t="s">
        <v>749</v>
      </c>
      <c r="Y30" s="474" t="s">
        <v>749</v>
      </c>
      <c r="Z30" s="473" t="s">
        <v>749</v>
      </c>
      <c r="AA30" s="473" t="s">
        <v>749</v>
      </c>
      <c r="AB30" s="474" t="s">
        <v>749</v>
      </c>
      <c r="AC30" s="473" t="s">
        <v>749</v>
      </c>
      <c r="AD30" s="473" t="s">
        <v>749</v>
      </c>
      <c r="AE30" s="474" t="s">
        <v>749</v>
      </c>
      <c r="AF30" s="473">
        <v>7.74154490623439E-3</v>
      </c>
      <c r="AG30" s="473">
        <v>8.4026527468437796E-3</v>
      </c>
      <c r="AH30" s="474">
        <v>8.9287805101296806E-3</v>
      </c>
      <c r="AI30" s="473">
        <v>0</v>
      </c>
      <c r="AJ30" s="473">
        <v>0</v>
      </c>
      <c r="AK30" s="474">
        <v>0</v>
      </c>
      <c r="AL30" s="473" t="s">
        <v>749</v>
      </c>
      <c r="AM30" s="473" t="s">
        <v>749</v>
      </c>
      <c r="AN30" s="474" t="s">
        <v>749</v>
      </c>
      <c r="AO30" s="473" t="s">
        <v>749</v>
      </c>
      <c r="AP30" s="473" t="s">
        <v>749</v>
      </c>
      <c r="AQ30" s="474" t="s">
        <v>749</v>
      </c>
      <c r="AR30" s="475">
        <v>7.7415449062344004E-3</v>
      </c>
      <c r="AS30" s="475">
        <v>8.4026527468437796E-3</v>
      </c>
      <c r="AT30" s="476">
        <v>8.9287805101296702E-3</v>
      </c>
      <c r="AU30" s="477">
        <v>8.9532174719568491</v>
      </c>
      <c r="AV30" s="475">
        <v>9.0647758504436506</v>
      </c>
      <c r="AW30" s="476">
        <v>8.7118345258665109</v>
      </c>
    </row>
    <row r="31" spans="1:49" s="133" customFormat="1" ht="43.65" customHeight="1" x14ac:dyDescent="0.3">
      <c r="A31" s="429" t="s">
        <v>483</v>
      </c>
      <c r="B31" s="472">
        <v>6.10375159409818E-2</v>
      </c>
      <c r="C31" s="473">
        <v>6.2039667733564098E-2</v>
      </c>
      <c r="D31" s="474">
        <v>5.0277122520102698E-2</v>
      </c>
      <c r="E31" s="473">
        <v>2.2118699732098301E-2</v>
      </c>
      <c r="F31" s="473">
        <v>3.6011368915044801E-3</v>
      </c>
      <c r="G31" s="474">
        <v>0</v>
      </c>
      <c r="H31" s="473">
        <v>1.53611001270341</v>
      </c>
      <c r="I31" s="473">
        <v>1.27495983121576</v>
      </c>
      <c r="J31" s="474">
        <v>1.16107484409919</v>
      </c>
      <c r="K31" s="473">
        <v>2.76483746651228E-5</v>
      </c>
      <c r="L31" s="473">
        <v>2.99476005621798E-5</v>
      </c>
      <c r="M31" s="474">
        <v>3.1720323138823101E-5</v>
      </c>
      <c r="N31" s="473">
        <v>3.6289044715467E-6</v>
      </c>
      <c r="O31" s="473">
        <v>3.9387578796305903E-6</v>
      </c>
      <c r="P31" s="474">
        <v>4.1853811706041597E-6</v>
      </c>
      <c r="Q31" s="473" t="s">
        <v>749</v>
      </c>
      <c r="R31" s="473" t="s">
        <v>749</v>
      </c>
      <c r="S31" s="474" t="s">
        <v>749</v>
      </c>
      <c r="T31" s="475">
        <v>1.61929750565563</v>
      </c>
      <c r="U31" s="475">
        <v>1.3406345221992699</v>
      </c>
      <c r="V31" s="476">
        <v>1.2113878723236</v>
      </c>
      <c r="W31" s="472">
        <v>1.8429026344907601E-3</v>
      </c>
      <c r="X31" s="473">
        <v>2.00028173593605E-3</v>
      </c>
      <c r="Y31" s="474">
        <v>2.1249789689368201E-3</v>
      </c>
      <c r="Z31" s="473" t="s">
        <v>749</v>
      </c>
      <c r="AA31" s="473" t="s">
        <v>749</v>
      </c>
      <c r="AB31" s="474" t="s">
        <v>749</v>
      </c>
      <c r="AC31" s="473">
        <v>0</v>
      </c>
      <c r="AD31" s="473">
        <v>0</v>
      </c>
      <c r="AE31" s="474">
        <v>0</v>
      </c>
      <c r="AF31" s="473" t="s">
        <v>749</v>
      </c>
      <c r="AG31" s="473" t="s">
        <v>749</v>
      </c>
      <c r="AH31" s="474" t="s">
        <v>749</v>
      </c>
      <c r="AI31" s="473">
        <v>6.4531306468396704E-5</v>
      </c>
      <c r="AJ31" s="473">
        <v>7.0042112539762101E-5</v>
      </c>
      <c r="AK31" s="474">
        <v>7.4427763252295294E-5</v>
      </c>
      <c r="AL31" s="473" t="s">
        <v>749</v>
      </c>
      <c r="AM31" s="473" t="s">
        <v>749</v>
      </c>
      <c r="AN31" s="474" t="s">
        <v>749</v>
      </c>
      <c r="AO31" s="473">
        <v>0</v>
      </c>
      <c r="AP31" s="473">
        <v>0</v>
      </c>
      <c r="AQ31" s="474">
        <v>0</v>
      </c>
      <c r="AR31" s="475">
        <v>1.90743394095916E-3</v>
      </c>
      <c r="AS31" s="475">
        <v>2.0703238484758098E-3</v>
      </c>
      <c r="AT31" s="476">
        <v>2.1994067321891098E-3</v>
      </c>
      <c r="AU31" s="477">
        <v>1.62120493959659</v>
      </c>
      <c r="AV31" s="475">
        <v>1.34270484604774</v>
      </c>
      <c r="AW31" s="476">
        <v>1.21358727905579</v>
      </c>
    </row>
    <row r="32" spans="1:49" s="133" customFormat="1" ht="43.65" customHeight="1" x14ac:dyDescent="0.3">
      <c r="A32" s="429" t="s">
        <v>484</v>
      </c>
      <c r="B32" s="472">
        <v>4.5477251565361902E-4</v>
      </c>
      <c r="C32" s="473">
        <v>4.93608879248596E-4</v>
      </c>
      <c r="D32" s="474">
        <v>5.1589036610550005E-4</v>
      </c>
      <c r="E32" s="473">
        <v>6.15938054550682E-2</v>
      </c>
      <c r="F32" s="473">
        <v>5.4915912474327602E-2</v>
      </c>
      <c r="G32" s="474">
        <v>4.12052376028339E-2</v>
      </c>
      <c r="H32" s="473" t="s">
        <v>749</v>
      </c>
      <c r="I32" s="473" t="s">
        <v>749</v>
      </c>
      <c r="J32" s="474" t="s">
        <v>749</v>
      </c>
      <c r="K32" s="473">
        <v>0.43020668127782902</v>
      </c>
      <c r="L32" s="473">
        <v>0.46044732642445302</v>
      </c>
      <c r="M32" s="474">
        <v>0.40974071724029398</v>
      </c>
      <c r="N32" s="473">
        <v>2.1689755990746601E-2</v>
      </c>
      <c r="O32" s="473">
        <v>1.9687261017120199E-2</v>
      </c>
      <c r="P32" s="474">
        <v>1.10253441695443E-2</v>
      </c>
      <c r="Q32" s="473">
        <v>4.3559961553920803E-3</v>
      </c>
      <c r="R32" s="473">
        <v>2.5058834921778401E-3</v>
      </c>
      <c r="S32" s="474">
        <v>1.1923895913364801E-3</v>
      </c>
      <c r="T32" s="475">
        <v>0.51830101139468998</v>
      </c>
      <c r="U32" s="475">
        <v>0.53804999228732697</v>
      </c>
      <c r="V32" s="476">
        <v>0.46367957897011403</v>
      </c>
      <c r="W32" s="472" t="s">
        <v>749</v>
      </c>
      <c r="X32" s="473" t="s">
        <v>749</v>
      </c>
      <c r="Y32" s="474" t="s">
        <v>749</v>
      </c>
      <c r="Z32" s="473" t="s">
        <v>749</v>
      </c>
      <c r="AA32" s="473" t="s">
        <v>749</v>
      </c>
      <c r="AB32" s="474" t="s">
        <v>749</v>
      </c>
      <c r="AC32" s="473" t="s">
        <v>749</v>
      </c>
      <c r="AD32" s="473" t="s">
        <v>749</v>
      </c>
      <c r="AE32" s="474" t="s">
        <v>749</v>
      </c>
      <c r="AF32" s="473" t="s">
        <v>749</v>
      </c>
      <c r="AG32" s="473" t="s">
        <v>749</v>
      </c>
      <c r="AH32" s="474" t="s">
        <v>749</v>
      </c>
      <c r="AI32" s="473" t="s">
        <v>749</v>
      </c>
      <c r="AJ32" s="473" t="s">
        <v>749</v>
      </c>
      <c r="AK32" s="474" t="s">
        <v>749</v>
      </c>
      <c r="AL32" s="473" t="s">
        <v>749</v>
      </c>
      <c r="AM32" s="473" t="s">
        <v>749</v>
      </c>
      <c r="AN32" s="474" t="s">
        <v>749</v>
      </c>
      <c r="AO32" s="473" t="s">
        <v>749</v>
      </c>
      <c r="AP32" s="473" t="s">
        <v>749</v>
      </c>
      <c r="AQ32" s="474" t="s">
        <v>749</v>
      </c>
      <c r="AR32" s="475" t="s">
        <v>749</v>
      </c>
      <c r="AS32" s="475" t="s">
        <v>749</v>
      </c>
      <c r="AT32" s="476" t="s">
        <v>749</v>
      </c>
      <c r="AU32" s="477">
        <v>0.51830101139468998</v>
      </c>
      <c r="AV32" s="475">
        <v>0.53804999228732697</v>
      </c>
      <c r="AW32" s="476">
        <v>0.46367957897011403</v>
      </c>
    </row>
    <row r="33" spans="1:49" s="133" customFormat="1" ht="43.65" customHeight="1" x14ac:dyDescent="0.3">
      <c r="A33" s="429" t="s">
        <v>485</v>
      </c>
      <c r="B33" s="472">
        <v>2.3560290410877698E-3</v>
      </c>
      <c r="C33" s="473">
        <v>2.5572278057571099E-3</v>
      </c>
      <c r="D33" s="474">
        <v>2.7173473044667098E-3</v>
      </c>
      <c r="E33" s="473" t="s">
        <v>749</v>
      </c>
      <c r="F33" s="473" t="s">
        <v>749</v>
      </c>
      <c r="G33" s="474" t="s">
        <v>749</v>
      </c>
      <c r="H33" s="473">
        <v>1.4339287611922499E-4</v>
      </c>
      <c r="I33" s="473">
        <v>1.5563825554131E-4</v>
      </c>
      <c r="J33" s="474">
        <v>1.6538346455288399E-4</v>
      </c>
      <c r="K33" s="473" t="s">
        <v>749</v>
      </c>
      <c r="L33" s="473" t="s">
        <v>749</v>
      </c>
      <c r="M33" s="474" t="s">
        <v>749</v>
      </c>
      <c r="N33" s="473" t="s">
        <v>749</v>
      </c>
      <c r="O33" s="473" t="s">
        <v>749</v>
      </c>
      <c r="P33" s="474" t="s">
        <v>749</v>
      </c>
      <c r="Q33" s="473" t="s">
        <v>749</v>
      </c>
      <c r="R33" s="473" t="s">
        <v>749</v>
      </c>
      <c r="S33" s="474" t="s">
        <v>749</v>
      </c>
      <c r="T33" s="475">
        <v>2.499421917207E-3</v>
      </c>
      <c r="U33" s="475">
        <v>2.7128660612984199E-3</v>
      </c>
      <c r="V33" s="476">
        <v>2.8827307690195902E-3</v>
      </c>
      <c r="W33" s="472">
        <v>0.359997180997155</v>
      </c>
      <c r="X33" s="473">
        <v>0.27790438299112902</v>
      </c>
      <c r="Y33" s="474">
        <v>5.5503688743900298E-2</v>
      </c>
      <c r="Z33" s="473" t="s">
        <v>749</v>
      </c>
      <c r="AA33" s="473" t="s">
        <v>749</v>
      </c>
      <c r="AB33" s="474" t="s">
        <v>749</v>
      </c>
      <c r="AC33" s="473" t="s">
        <v>749</v>
      </c>
      <c r="AD33" s="473" t="s">
        <v>749</v>
      </c>
      <c r="AE33" s="474" t="s">
        <v>749</v>
      </c>
      <c r="AF33" s="473" t="s">
        <v>749</v>
      </c>
      <c r="AG33" s="473" t="s">
        <v>749</v>
      </c>
      <c r="AH33" s="474" t="s">
        <v>749</v>
      </c>
      <c r="AI33" s="473" t="s">
        <v>749</v>
      </c>
      <c r="AJ33" s="473" t="s">
        <v>749</v>
      </c>
      <c r="AK33" s="474" t="s">
        <v>749</v>
      </c>
      <c r="AL33" s="473" t="s">
        <v>749</v>
      </c>
      <c r="AM33" s="473" t="s">
        <v>749</v>
      </c>
      <c r="AN33" s="474" t="s">
        <v>749</v>
      </c>
      <c r="AO33" s="473" t="s">
        <v>749</v>
      </c>
      <c r="AP33" s="473" t="s">
        <v>749</v>
      </c>
      <c r="AQ33" s="474" t="s">
        <v>749</v>
      </c>
      <c r="AR33" s="475">
        <v>0.359997180997156</v>
      </c>
      <c r="AS33" s="475">
        <v>0.27790438299112902</v>
      </c>
      <c r="AT33" s="476">
        <v>5.5503688743900201E-2</v>
      </c>
      <c r="AU33" s="477">
        <v>0.36249660291436298</v>
      </c>
      <c r="AV33" s="475">
        <v>0.28061724905242802</v>
      </c>
      <c r="AW33" s="476">
        <v>5.8386419512919799E-2</v>
      </c>
    </row>
    <row r="34" spans="1:49" s="133" customFormat="1" ht="43.65" customHeight="1" x14ac:dyDescent="0.3">
      <c r="A34" s="377" t="s">
        <v>748</v>
      </c>
      <c r="B34" s="472">
        <v>0.51260943363793798</v>
      </c>
      <c r="C34" s="473">
        <v>0.55621869026318704</v>
      </c>
      <c r="D34" s="474">
        <v>0.58938479388619402</v>
      </c>
      <c r="E34" s="473">
        <v>4.0798052249353903E-5</v>
      </c>
      <c r="F34" s="473">
        <v>1.349795175055E-5</v>
      </c>
      <c r="G34" s="474">
        <v>1.43431190301481E-5</v>
      </c>
      <c r="H34" s="473">
        <v>3.1102262713169301E-3</v>
      </c>
      <c r="I34" s="473">
        <v>3.3758314954033699E-3</v>
      </c>
      <c r="J34" s="474">
        <v>3.5872074414787102E-3</v>
      </c>
      <c r="K34" s="473">
        <v>3.1795603216516602E-2</v>
      </c>
      <c r="L34" s="473">
        <v>3.4334152131843598E-2</v>
      </c>
      <c r="M34" s="474">
        <v>3.6246214451379703E-2</v>
      </c>
      <c r="N34" s="473">
        <v>4.0027701953897397E-2</v>
      </c>
      <c r="O34" s="473">
        <v>1.4135954466237401E-3</v>
      </c>
      <c r="P34" s="474">
        <v>1.9848079570184001E-4</v>
      </c>
      <c r="Q34" s="473">
        <v>2.6998191062757798E-3</v>
      </c>
      <c r="R34" s="473">
        <v>2.9102251898651798E-3</v>
      </c>
      <c r="S34" s="474">
        <v>3.0892585873389098E-3</v>
      </c>
      <c r="T34" s="475">
        <v>0.59028358223819399</v>
      </c>
      <c r="U34" s="475">
        <v>0.59826599247867396</v>
      </c>
      <c r="V34" s="476">
        <v>0.632520298281122</v>
      </c>
      <c r="W34" s="472">
        <v>2.0340402944094001E-2</v>
      </c>
      <c r="X34" s="473">
        <v>1.2404333071710299E-2</v>
      </c>
      <c r="Y34" s="474">
        <v>2.2195836804296699E-3</v>
      </c>
      <c r="Z34" s="473">
        <v>1.6047187324882899E-2</v>
      </c>
      <c r="AA34" s="473">
        <v>8.5703287627481202E-3</v>
      </c>
      <c r="AB34" s="474">
        <v>0</v>
      </c>
      <c r="AC34" s="473" t="s">
        <v>749</v>
      </c>
      <c r="AD34" s="473" t="s">
        <v>749</v>
      </c>
      <c r="AE34" s="474" t="s">
        <v>749</v>
      </c>
      <c r="AF34" s="473">
        <v>4.6449269437406302E-4</v>
      </c>
      <c r="AG34" s="473">
        <v>0</v>
      </c>
      <c r="AH34" s="474">
        <v>0</v>
      </c>
      <c r="AI34" s="473">
        <v>2.3079874464566499E-3</v>
      </c>
      <c r="AJ34" s="473">
        <v>2.50384135706864E-3</v>
      </c>
      <c r="AK34" s="474">
        <v>5.85163421917451E-5</v>
      </c>
      <c r="AL34" s="473">
        <v>1.74737727883576E-2</v>
      </c>
      <c r="AM34" s="473">
        <v>0</v>
      </c>
      <c r="AN34" s="474">
        <v>0</v>
      </c>
      <c r="AO34" s="473">
        <v>2.96827781264631E-2</v>
      </c>
      <c r="AP34" s="473">
        <v>1.0180413992283199E-2</v>
      </c>
      <c r="AQ34" s="474">
        <v>1.0817855358058501E-2</v>
      </c>
      <c r="AR34" s="475">
        <v>8.6316621324628501E-2</v>
      </c>
      <c r="AS34" s="475">
        <v>3.36589171838102E-2</v>
      </c>
      <c r="AT34" s="476">
        <v>1.30959553806799E-2</v>
      </c>
      <c r="AU34" s="477">
        <v>0.67660020356282302</v>
      </c>
      <c r="AV34" s="475">
        <v>0.63192490966248405</v>
      </c>
      <c r="AW34" s="476">
        <v>0.64561625366180198</v>
      </c>
    </row>
    <row r="35" spans="1:49" s="133" customFormat="1" ht="43.65" customHeight="1" x14ac:dyDescent="0.3">
      <c r="A35" s="429" t="s">
        <v>486</v>
      </c>
      <c r="B35" s="472">
        <v>8.4649955734082502E-2</v>
      </c>
      <c r="C35" s="473">
        <v>9.1755180151105398E-2</v>
      </c>
      <c r="D35" s="474">
        <v>7.7134550615606701E-2</v>
      </c>
      <c r="E35" s="473">
        <v>0</v>
      </c>
      <c r="F35" s="473">
        <v>0</v>
      </c>
      <c r="G35" s="474">
        <v>0</v>
      </c>
      <c r="H35" s="473">
        <v>1.10593498660491E-4</v>
      </c>
      <c r="I35" s="473">
        <v>1.20037896383483E-4</v>
      </c>
      <c r="J35" s="474">
        <v>1.27554007287567E-4</v>
      </c>
      <c r="K35" s="473" t="s">
        <v>749</v>
      </c>
      <c r="L35" s="473" t="s">
        <v>749</v>
      </c>
      <c r="M35" s="474" t="s">
        <v>749</v>
      </c>
      <c r="N35" s="473" t="s">
        <v>749</v>
      </c>
      <c r="O35" s="473" t="s">
        <v>749</v>
      </c>
      <c r="P35" s="474" t="s">
        <v>749</v>
      </c>
      <c r="Q35" s="473" t="s">
        <v>749</v>
      </c>
      <c r="R35" s="473" t="s">
        <v>749</v>
      </c>
      <c r="S35" s="474" t="s">
        <v>749</v>
      </c>
      <c r="T35" s="475">
        <v>8.4760549232743093E-2</v>
      </c>
      <c r="U35" s="475">
        <v>9.1875218047488896E-2</v>
      </c>
      <c r="V35" s="476">
        <v>7.7262104622894096E-2</v>
      </c>
      <c r="W35" s="472" t="s">
        <v>749</v>
      </c>
      <c r="X35" s="473" t="s">
        <v>749</v>
      </c>
      <c r="Y35" s="474" t="s">
        <v>749</v>
      </c>
      <c r="Z35" s="473">
        <v>1.55001766186053E-2</v>
      </c>
      <c r="AA35" s="473">
        <v>1.1644965816413401E-2</v>
      </c>
      <c r="AB35" s="474">
        <v>1.18783925621173E-2</v>
      </c>
      <c r="AC35" s="473" t="s">
        <v>749</v>
      </c>
      <c r="AD35" s="473" t="s">
        <v>749</v>
      </c>
      <c r="AE35" s="474" t="s">
        <v>749</v>
      </c>
      <c r="AF35" s="473" t="s">
        <v>749</v>
      </c>
      <c r="AG35" s="473" t="s">
        <v>749</v>
      </c>
      <c r="AH35" s="474" t="s">
        <v>749</v>
      </c>
      <c r="AI35" s="473" t="s">
        <v>749</v>
      </c>
      <c r="AJ35" s="473" t="s">
        <v>749</v>
      </c>
      <c r="AK35" s="474" t="s">
        <v>749</v>
      </c>
      <c r="AL35" s="473" t="s">
        <v>749</v>
      </c>
      <c r="AM35" s="473" t="s">
        <v>749</v>
      </c>
      <c r="AN35" s="474" t="s">
        <v>749</v>
      </c>
      <c r="AO35" s="473">
        <v>1.17450295577442E-2</v>
      </c>
      <c r="AP35" s="473">
        <v>1.2748024595925901E-2</v>
      </c>
      <c r="AQ35" s="474">
        <v>1.3546235573939599E-2</v>
      </c>
      <c r="AR35" s="475">
        <v>2.7245206176349498E-2</v>
      </c>
      <c r="AS35" s="475">
        <v>2.4392990412339301E-2</v>
      </c>
      <c r="AT35" s="476">
        <v>2.54246281360569E-2</v>
      </c>
      <c r="AU35" s="477">
        <v>0.11200575540909299</v>
      </c>
      <c r="AV35" s="475">
        <v>0.11626820845982801</v>
      </c>
      <c r="AW35" s="476">
        <v>0.102686732758951</v>
      </c>
    </row>
    <row r="36" spans="1:49" s="133" customFormat="1" ht="43.65" customHeight="1" x14ac:dyDescent="0.3">
      <c r="A36" s="429" t="s">
        <v>487</v>
      </c>
      <c r="B36" s="472">
        <v>7.1685998033338997E-3</v>
      </c>
      <c r="C36" s="473">
        <v>6.8308792180465797E-3</v>
      </c>
      <c r="D36" s="474">
        <v>4.7497310745278302E-3</v>
      </c>
      <c r="E36" s="473">
        <v>4.1140781501702797E-6</v>
      </c>
      <c r="F36" s="473">
        <v>0</v>
      </c>
      <c r="G36" s="474">
        <v>0</v>
      </c>
      <c r="H36" s="473" t="s">
        <v>749</v>
      </c>
      <c r="I36" s="473" t="s">
        <v>749</v>
      </c>
      <c r="J36" s="474" t="s">
        <v>749</v>
      </c>
      <c r="K36" s="473">
        <v>5.8847906572233998E-5</v>
      </c>
      <c r="L36" s="473">
        <v>6.3717473028960701E-5</v>
      </c>
      <c r="M36" s="474">
        <v>0</v>
      </c>
      <c r="N36" s="473">
        <v>4.09195945043818E-4</v>
      </c>
      <c r="O36" s="473">
        <v>0</v>
      </c>
      <c r="P36" s="474">
        <v>0</v>
      </c>
      <c r="Q36" s="473" t="s">
        <v>749</v>
      </c>
      <c r="R36" s="473" t="s">
        <v>749</v>
      </c>
      <c r="S36" s="474" t="s">
        <v>749</v>
      </c>
      <c r="T36" s="475">
        <v>7.6407577331001298E-3</v>
      </c>
      <c r="U36" s="475">
        <v>6.8945966910755399E-3</v>
      </c>
      <c r="V36" s="476">
        <v>4.7497310745278198E-3</v>
      </c>
      <c r="W36" s="472">
        <v>4.8611630019070803E-3</v>
      </c>
      <c r="X36" s="473">
        <v>4.5595122035405099E-3</v>
      </c>
      <c r="Y36" s="474">
        <v>0</v>
      </c>
      <c r="Z36" s="473">
        <v>1.2443461785769799E-3</v>
      </c>
      <c r="AA36" s="473">
        <v>1.2563879476667999E-3</v>
      </c>
      <c r="AB36" s="474">
        <v>0</v>
      </c>
      <c r="AC36" s="473" t="s">
        <v>749</v>
      </c>
      <c r="AD36" s="473" t="s">
        <v>749</v>
      </c>
      <c r="AE36" s="474" t="s">
        <v>749</v>
      </c>
      <c r="AF36" s="473" t="s">
        <v>749</v>
      </c>
      <c r="AG36" s="473" t="s">
        <v>749</v>
      </c>
      <c r="AH36" s="474" t="s">
        <v>749</v>
      </c>
      <c r="AI36" s="473" t="s">
        <v>749</v>
      </c>
      <c r="AJ36" s="473" t="s">
        <v>749</v>
      </c>
      <c r="AK36" s="474" t="s">
        <v>749</v>
      </c>
      <c r="AL36" s="473" t="s">
        <v>749</v>
      </c>
      <c r="AM36" s="473" t="s">
        <v>749</v>
      </c>
      <c r="AN36" s="474" t="s">
        <v>749</v>
      </c>
      <c r="AO36" s="473" t="s">
        <v>749</v>
      </c>
      <c r="AP36" s="473" t="s">
        <v>749</v>
      </c>
      <c r="AQ36" s="474" t="s">
        <v>749</v>
      </c>
      <c r="AR36" s="475">
        <v>6.1055091804840698E-3</v>
      </c>
      <c r="AS36" s="475">
        <v>5.8159001512073103E-3</v>
      </c>
      <c r="AT36" s="476">
        <v>0</v>
      </c>
      <c r="AU36" s="477">
        <v>1.37462669135842E-2</v>
      </c>
      <c r="AV36" s="475">
        <v>1.2710496842282801E-2</v>
      </c>
      <c r="AW36" s="476">
        <v>4.7497310745278198E-3</v>
      </c>
    </row>
    <row r="37" spans="1:49" s="133" customFormat="1" ht="43.65" customHeight="1" x14ac:dyDescent="0.3">
      <c r="A37" s="429" t="s">
        <v>488</v>
      </c>
      <c r="B37" s="472">
        <v>2.9007547308521502E-2</v>
      </c>
      <c r="C37" s="473">
        <v>3.1483821792592098E-2</v>
      </c>
      <c r="D37" s="474">
        <v>1.0911168129859801E-2</v>
      </c>
      <c r="E37" s="473">
        <v>5.1687947438950497E-3</v>
      </c>
      <c r="F37" s="473">
        <v>5.2140736860885797E-3</v>
      </c>
      <c r="G37" s="474">
        <v>4.4333219433673699E-3</v>
      </c>
      <c r="H37" s="473">
        <v>4.6791854918206902E-4</v>
      </c>
      <c r="I37" s="473">
        <v>4.7394746407109802E-4</v>
      </c>
      <c r="J37" s="474">
        <v>4.1456990551600001E-4</v>
      </c>
      <c r="K37" s="473">
        <v>7.3082608124343303E-3</v>
      </c>
      <c r="L37" s="473">
        <v>6.5408279398441798E-3</v>
      </c>
      <c r="M37" s="474">
        <v>6.7534749137354603E-3</v>
      </c>
      <c r="N37" s="473" t="s">
        <v>749</v>
      </c>
      <c r="O37" s="473" t="s">
        <v>749</v>
      </c>
      <c r="P37" s="474" t="s">
        <v>749</v>
      </c>
      <c r="Q37" s="473">
        <v>1.53952500414097E-2</v>
      </c>
      <c r="R37" s="473">
        <v>1.6709964434181799E-2</v>
      </c>
      <c r="S37" s="474">
        <v>1.7756250229539201E-2</v>
      </c>
      <c r="T37" s="475">
        <v>5.7347771455442703E-2</v>
      </c>
      <c r="U37" s="475">
        <v>6.0422635316777801E-2</v>
      </c>
      <c r="V37" s="476">
        <v>4.0268785122017703E-2</v>
      </c>
      <c r="W37" s="472" t="s">
        <v>749</v>
      </c>
      <c r="X37" s="473" t="s">
        <v>749</v>
      </c>
      <c r="Y37" s="474" t="s">
        <v>749</v>
      </c>
      <c r="Z37" s="473" t="s">
        <v>749</v>
      </c>
      <c r="AA37" s="473" t="s">
        <v>749</v>
      </c>
      <c r="AB37" s="474" t="s">
        <v>749</v>
      </c>
      <c r="AC37" s="473" t="s">
        <v>749</v>
      </c>
      <c r="AD37" s="473" t="s">
        <v>749</v>
      </c>
      <c r="AE37" s="474" t="s">
        <v>749</v>
      </c>
      <c r="AF37" s="473" t="s">
        <v>749</v>
      </c>
      <c r="AG37" s="473" t="s">
        <v>749</v>
      </c>
      <c r="AH37" s="474" t="s">
        <v>749</v>
      </c>
      <c r="AI37" s="473">
        <v>1.8549449393728999E-4</v>
      </c>
      <c r="AJ37" s="473">
        <v>2.01335242239746E-4</v>
      </c>
      <c r="AK37" s="474">
        <v>2.1394174447917399E-4</v>
      </c>
      <c r="AL37" s="473" t="s">
        <v>749</v>
      </c>
      <c r="AM37" s="473" t="s">
        <v>749</v>
      </c>
      <c r="AN37" s="474" t="s">
        <v>749</v>
      </c>
      <c r="AO37" s="473">
        <v>1.97962362602279E-4</v>
      </c>
      <c r="AP37" s="473">
        <v>0</v>
      </c>
      <c r="AQ37" s="474">
        <v>0</v>
      </c>
      <c r="AR37" s="475">
        <v>3.8345685653957002E-4</v>
      </c>
      <c r="AS37" s="475">
        <v>2.01335242239746E-4</v>
      </c>
      <c r="AT37" s="476">
        <v>2.1394174447917299E-4</v>
      </c>
      <c r="AU37" s="477">
        <v>5.7731228311982297E-2</v>
      </c>
      <c r="AV37" s="475">
        <v>6.0623970559017498E-2</v>
      </c>
      <c r="AW37" s="476">
        <v>4.0482726866496899E-2</v>
      </c>
    </row>
    <row r="38" spans="1:49" s="133" customFormat="1" ht="43.65" customHeight="1" x14ac:dyDescent="0.3">
      <c r="A38" s="429" t="s">
        <v>489</v>
      </c>
      <c r="B38" s="472" t="s">
        <v>749</v>
      </c>
      <c r="C38" s="473" t="s">
        <v>749</v>
      </c>
      <c r="D38" s="474" t="s">
        <v>749</v>
      </c>
      <c r="E38" s="473" t="s">
        <v>749</v>
      </c>
      <c r="F38" s="473" t="s">
        <v>749</v>
      </c>
      <c r="G38" s="474" t="s">
        <v>749</v>
      </c>
      <c r="H38" s="473" t="s">
        <v>749</v>
      </c>
      <c r="I38" s="473" t="s">
        <v>749</v>
      </c>
      <c r="J38" s="474" t="s">
        <v>749</v>
      </c>
      <c r="K38" s="473">
        <v>0</v>
      </c>
      <c r="L38" s="473">
        <v>0</v>
      </c>
      <c r="M38" s="474">
        <v>0</v>
      </c>
      <c r="N38" s="473" t="s">
        <v>749</v>
      </c>
      <c r="O38" s="473" t="s">
        <v>749</v>
      </c>
      <c r="P38" s="474" t="s">
        <v>749</v>
      </c>
      <c r="Q38" s="473" t="s">
        <v>749</v>
      </c>
      <c r="R38" s="473" t="s">
        <v>749</v>
      </c>
      <c r="S38" s="474" t="s">
        <v>749</v>
      </c>
      <c r="T38" s="475">
        <v>0</v>
      </c>
      <c r="U38" s="475">
        <v>0</v>
      </c>
      <c r="V38" s="476">
        <v>0</v>
      </c>
      <c r="W38" s="472" t="s">
        <v>749</v>
      </c>
      <c r="X38" s="473" t="s">
        <v>749</v>
      </c>
      <c r="Y38" s="474" t="s">
        <v>749</v>
      </c>
      <c r="Z38" s="473" t="s">
        <v>749</v>
      </c>
      <c r="AA38" s="473" t="s">
        <v>749</v>
      </c>
      <c r="AB38" s="474" t="s">
        <v>749</v>
      </c>
      <c r="AC38" s="473" t="s">
        <v>749</v>
      </c>
      <c r="AD38" s="473" t="s">
        <v>749</v>
      </c>
      <c r="AE38" s="474" t="s">
        <v>749</v>
      </c>
      <c r="AF38" s="473" t="s">
        <v>749</v>
      </c>
      <c r="AG38" s="473" t="s">
        <v>749</v>
      </c>
      <c r="AH38" s="474" t="s">
        <v>749</v>
      </c>
      <c r="AI38" s="473" t="s">
        <v>749</v>
      </c>
      <c r="AJ38" s="473" t="s">
        <v>749</v>
      </c>
      <c r="AK38" s="474" t="s">
        <v>749</v>
      </c>
      <c r="AL38" s="473" t="s">
        <v>749</v>
      </c>
      <c r="AM38" s="473" t="s">
        <v>749</v>
      </c>
      <c r="AN38" s="474" t="s">
        <v>749</v>
      </c>
      <c r="AO38" s="473">
        <v>2.0125304671841801E-2</v>
      </c>
      <c r="AP38" s="473">
        <v>0</v>
      </c>
      <c r="AQ38" s="474">
        <v>0</v>
      </c>
      <c r="AR38" s="475">
        <v>2.0125304671841801E-2</v>
      </c>
      <c r="AS38" s="475">
        <v>0</v>
      </c>
      <c r="AT38" s="476">
        <v>0</v>
      </c>
      <c r="AU38" s="477">
        <v>2.0125304671841801E-2</v>
      </c>
      <c r="AV38" s="475">
        <v>0</v>
      </c>
      <c r="AW38" s="476">
        <v>0</v>
      </c>
    </row>
    <row r="39" spans="1:49" s="133" customFormat="1" ht="43.65" customHeight="1" x14ac:dyDescent="0.3">
      <c r="A39" s="430" t="s">
        <v>490</v>
      </c>
      <c r="B39" s="478"/>
      <c r="C39" s="479"/>
      <c r="D39" s="480"/>
      <c r="E39" s="479"/>
      <c r="F39" s="479"/>
      <c r="G39" s="480"/>
      <c r="H39" s="479"/>
      <c r="I39" s="479"/>
      <c r="J39" s="480"/>
      <c r="K39" s="479"/>
      <c r="L39" s="479"/>
      <c r="M39" s="480"/>
      <c r="N39" s="479"/>
      <c r="O39" s="479"/>
      <c r="P39" s="480"/>
      <c r="Q39" s="479"/>
      <c r="R39" s="479"/>
      <c r="S39" s="480"/>
      <c r="T39" s="481"/>
      <c r="U39" s="481"/>
      <c r="V39" s="482"/>
      <c r="W39" s="478"/>
      <c r="X39" s="479"/>
      <c r="Y39" s="480"/>
      <c r="Z39" s="479"/>
      <c r="AA39" s="479"/>
      <c r="AB39" s="480"/>
      <c r="AC39" s="479"/>
      <c r="AD39" s="479"/>
      <c r="AE39" s="480"/>
      <c r="AF39" s="479"/>
      <c r="AG39" s="479"/>
      <c r="AH39" s="480"/>
      <c r="AI39" s="479"/>
      <c r="AJ39" s="479"/>
      <c r="AK39" s="480"/>
      <c r="AL39" s="479"/>
      <c r="AM39" s="479"/>
      <c r="AN39" s="480"/>
      <c r="AO39" s="479"/>
      <c r="AP39" s="479"/>
      <c r="AQ39" s="480"/>
      <c r="AR39" s="481"/>
      <c r="AS39" s="481"/>
      <c r="AT39" s="482"/>
      <c r="AU39" s="483"/>
      <c r="AV39" s="481"/>
      <c r="AW39" s="482"/>
    </row>
    <row r="40" spans="1:49" s="133" customFormat="1" ht="18.149999999999999" customHeight="1" thickBot="1" x14ac:dyDescent="0.35">
      <c r="A40" s="195" t="s">
        <v>500</v>
      </c>
      <c r="B40" s="204">
        <v>1.1922028033735901</v>
      </c>
      <c r="C40" s="205">
        <v>1.2769837306526799</v>
      </c>
      <c r="D40" s="213">
        <v>1.2819027921864301</v>
      </c>
      <c r="E40" s="205">
        <v>15.2947548191378</v>
      </c>
      <c r="F40" s="205">
        <v>15.740416858077401</v>
      </c>
      <c r="G40" s="213">
        <v>14.7330176002377</v>
      </c>
      <c r="H40" s="205">
        <v>13.6627350754737</v>
      </c>
      <c r="I40" s="205">
        <v>13.7194797597044</v>
      </c>
      <c r="J40" s="213">
        <v>13.389296323521901</v>
      </c>
      <c r="K40" s="205">
        <v>1.82333388077051</v>
      </c>
      <c r="L40" s="205">
        <v>1.90713362089733</v>
      </c>
      <c r="M40" s="213">
        <v>1.85094009623781</v>
      </c>
      <c r="N40" s="205">
        <v>0.89987826220073597</v>
      </c>
      <c r="O40" s="205">
        <v>0.812548611402096</v>
      </c>
      <c r="P40" s="213">
        <v>0.76895655682854802</v>
      </c>
      <c r="Q40" s="205">
        <v>2.0973908574073801</v>
      </c>
      <c r="R40" s="205">
        <v>2.0270193160415499</v>
      </c>
      <c r="S40" s="213">
        <v>2.1487337735044698</v>
      </c>
      <c r="T40" s="205">
        <v>34.970295698363699</v>
      </c>
      <c r="U40" s="205">
        <v>35.483581896775398</v>
      </c>
      <c r="V40" s="214">
        <v>34.172847142516801</v>
      </c>
      <c r="W40" s="204">
        <v>1.46142678149211</v>
      </c>
      <c r="X40" s="205">
        <v>1.2333054784858</v>
      </c>
      <c r="Y40" s="213">
        <v>0.99826256385160494</v>
      </c>
      <c r="Z40" s="205">
        <v>0.91092892310829598</v>
      </c>
      <c r="AA40" s="205">
        <v>0.54542970900208998</v>
      </c>
      <c r="AB40" s="213">
        <v>0.29570376037768897</v>
      </c>
      <c r="AC40" s="205">
        <v>0</v>
      </c>
      <c r="AD40" s="205">
        <v>0</v>
      </c>
      <c r="AE40" s="213">
        <v>0</v>
      </c>
      <c r="AF40" s="205">
        <v>1.18556039447422E-2</v>
      </c>
      <c r="AG40" s="205">
        <v>1.1815173024624001E-2</v>
      </c>
      <c r="AH40" s="213">
        <v>1.22107144179403E-2</v>
      </c>
      <c r="AI40" s="205">
        <v>1.5444587545453901</v>
      </c>
      <c r="AJ40" s="205">
        <v>1.4148336000155</v>
      </c>
      <c r="AK40" s="213">
        <v>1.0879457800182</v>
      </c>
      <c r="AL40" s="205">
        <v>7.4433494295489899E-2</v>
      </c>
      <c r="AM40" s="205">
        <v>5.2950028749963997E-2</v>
      </c>
      <c r="AN40" s="213">
        <v>4.1711914680491499E-2</v>
      </c>
      <c r="AO40" s="205">
        <v>0.37582458913903599</v>
      </c>
      <c r="AP40" s="205">
        <v>0.25283483904327397</v>
      </c>
      <c r="AQ40" s="213">
        <v>0.175835785407495</v>
      </c>
      <c r="AR40" s="205">
        <v>4.3789281465250598</v>
      </c>
      <c r="AS40" s="205">
        <v>3.5111688283212499</v>
      </c>
      <c r="AT40" s="214">
        <v>2.6116705187534199</v>
      </c>
      <c r="AU40" s="204">
        <v>39.349223844888797</v>
      </c>
      <c r="AV40" s="205">
        <v>38.994750725096701</v>
      </c>
      <c r="AW40" s="214">
        <v>36.7845176612703</v>
      </c>
    </row>
    <row r="41" spans="1:49" s="170" customFormat="1" ht="22.5" customHeight="1" x14ac:dyDescent="0.3">
      <c r="A41" s="170" t="s">
        <v>538</v>
      </c>
    </row>
  </sheetData>
  <mergeCells count="20">
    <mergeCell ref="AU3:AW4"/>
    <mergeCell ref="W3:AT3"/>
    <mergeCell ref="AL4:AN4"/>
    <mergeCell ref="AF4:AH4"/>
    <mergeCell ref="AI4:AK4"/>
    <mergeCell ref="AR4:AT4"/>
    <mergeCell ref="AO4:AQ4"/>
    <mergeCell ref="W4:Y4"/>
    <mergeCell ref="Z4:AB4"/>
    <mergeCell ref="AC4:AE4"/>
    <mergeCell ref="E4:G4"/>
    <mergeCell ref="H4:J4"/>
    <mergeCell ref="Q4:S4"/>
    <mergeCell ref="K4:M4"/>
    <mergeCell ref="A2:P2"/>
    <mergeCell ref="A3:A5"/>
    <mergeCell ref="B3:V3"/>
    <mergeCell ref="N4:P4"/>
    <mergeCell ref="T4:V4"/>
    <mergeCell ref="B4:D4"/>
  </mergeCells>
  <pageMargins left="0.31496062992125984" right="0.31496062992125984" top="0.74803149606299213" bottom="0.74803149606299213" header="0.31496062992125984" footer="0.31496062992125984"/>
  <pageSetup paperSize="9" scale="36" orientation="landscape" horizontalDpi="300" verticalDpi="300" r:id="rId1"/>
  <headerFooter alignWithMargins="0"/>
  <rowBreaks count="1" manualBreakCount="1">
    <brk id="29" max="16383" man="1"/>
  </rowBreaks>
  <colBreaks count="1" manualBreakCount="1">
    <brk id="22" max="4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Normal="100" workbookViewId="0">
      <selection sqref="A1:K1"/>
    </sheetView>
  </sheetViews>
  <sheetFormatPr defaultColWidth="9.109375" defaultRowHeight="14.4" x14ac:dyDescent="0.3"/>
  <cols>
    <col min="1" max="1" width="60.5546875" style="1006" customWidth="1"/>
    <col min="2" max="17" width="14.6640625" style="1006" customWidth="1"/>
    <col min="18" max="19" width="10.44140625" style="1006" customWidth="1"/>
    <col min="20" max="16384" width="9.109375" style="1006"/>
  </cols>
  <sheetData>
    <row r="1" spans="1:20" ht="27.75" customHeight="1" x14ac:dyDescent="0.3">
      <c r="A1" s="1129" t="s">
        <v>0</v>
      </c>
      <c r="B1" s="1129"/>
      <c r="C1" s="1129"/>
      <c r="D1" s="1129"/>
      <c r="E1" s="1129"/>
      <c r="F1" s="1129"/>
      <c r="G1" s="1129"/>
      <c r="H1" s="1129"/>
      <c r="I1" s="1129"/>
      <c r="J1" s="1129"/>
      <c r="K1" s="1129"/>
    </row>
    <row r="2" spans="1:20" ht="26.25" customHeight="1" thickBot="1" x14ac:dyDescent="0.35">
      <c r="A2" s="1130" t="s">
        <v>735</v>
      </c>
      <c r="B2" s="1130"/>
      <c r="C2" s="1130"/>
      <c r="D2" s="1130"/>
      <c r="E2" s="1130"/>
      <c r="F2" s="1130"/>
      <c r="G2" s="1130"/>
      <c r="H2" s="1130"/>
      <c r="I2" s="1130"/>
      <c r="J2" s="1130"/>
      <c r="K2" s="1130"/>
    </row>
    <row r="3" spans="1:20" ht="45.75" customHeight="1" x14ac:dyDescent="0.3">
      <c r="A3" s="1131" t="s">
        <v>635</v>
      </c>
      <c r="B3" s="1127" t="s">
        <v>636</v>
      </c>
      <c r="C3" s="1127" t="s">
        <v>637</v>
      </c>
      <c r="D3" s="1133" t="s">
        <v>750</v>
      </c>
      <c r="E3" s="1135" t="s">
        <v>759</v>
      </c>
      <c r="F3" s="1136"/>
      <c r="G3" s="1136"/>
      <c r="H3" s="1136"/>
      <c r="I3" s="1136"/>
      <c r="J3" s="1137"/>
      <c r="K3" s="1135" t="s">
        <v>760</v>
      </c>
      <c r="L3" s="1136"/>
      <c r="M3" s="1136"/>
      <c r="N3" s="1136"/>
      <c r="O3" s="1136"/>
      <c r="P3" s="1137"/>
      <c r="Q3" s="1127" t="s">
        <v>751</v>
      </c>
    </row>
    <row r="4" spans="1:20" ht="69.75" customHeight="1" x14ac:dyDescent="0.3">
      <c r="A4" s="1132"/>
      <c r="B4" s="1128"/>
      <c r="C4" s="1128"/>
      <c r="D4" s="1134"/>
      <c r="E4" s="869" t="s">
        <v>638</v>
      </c>
      <c r="F4" s="870" t="s">
        <v>639</v>
      </c>
      <c r="G4" s="870" t="s">
        <v>640</v>
      </c>
      <c r="H4" s="870" t="s">
        <v>641</v>
      </c>
      <c r="I4" s="870" t="s">
        <v>642</v>
      </c>
      <c r="J4" s="871" t="s">
        <v>643</v>
      </c>
      <c r="K4" s="869" t="s">
        <v>752</v>
      </c>
      <c r="L4" s="870" t="s">
        <v>753</v>
      </c>
      <c r="M4" s="870" t="s">
        <v>754</v>
      </c>
      <c r="N4" s="870" t="s">
        <v>755</v>
      </c>
      <c r="O4" s="870" t="s">
        <v>756</v>
      </c>
      <c r="P4" s="871" t="s">
        <v>758</v>
      </c>
      <c r="Q4" s="1128"/>
    </row>
    <row r="5" spans="1:20" customFormat="1" ht="28.8" x14ac:dyDescent="0.25">
      <c r="A5" s="1007" t="s">
        <v>460</v>
      </c>
      <c r="B5" s="1008">
        <v>2371.3825550000001</v>
      </c>
      <c r="C5" s="1008">
        <v>2563.392116</v>
      </c>
      <c r="D5" s="1009">
        <v>192.78439599999999</v>
      </c>
      <c r="E5" s="1010">
        <v>0</v>
      </c>
      <c r="F5" s="1011">
        <v>0</v>
      </c>
      <c r="G5" s="1011">
        <v>1.2912E-2</v>
      </c>
      <c r="H5" s="1011">
        <v>0</v>
      </c>
      <c r="I5" s="1011">
        <v>0</v>
      </c>
      <c r="J5" s="1012">
        <v>1.2912E-2</v>
      </c>
      <c r="K5" s="1010">
        <v>-1.0757829999999999</v>
      </c>
      <c r="L5" s="1011">
        <v>0</v>
      </c>
      <c r="M5" s="1011">
        <v>0</v>
      </c>
      <c r="N5" s="1011">
        <v>0</v>
      </c>
      <c r="O5" s="1011">
        <v>0.28803600000000001</v>
      </c>
      <c r="P5" s="1012">
        <v>-0.78774699999999998</v>
      </c>
      <c r="Q5" s="1013">
        <f>C5-B5</f>
        <v>192.00956099999985</v>
      </c>
      <c r="R5" s="1014"/>
      <c r="S5" s="1014"/>
      <c r="T5" s="1014"/>
    </row>
    <row r="6" spans="1:20" customFormat="1" ht="28.8" x14ac:dyDescent="0.25">
      <c r="A6" s="1015" t="s">
        <v>461</v>
      </c>
      <c r="B6" s="1016">
        <v>570.81667500000003</v>
      </c>
      <c r="C6" s="1016">
        <v>622.12535700000001</v>
      </c>
      <c r="D6" s="1017">
        <v>10.970186999999999</v>
      </c>
      <c r="E6" s="1018">
        <v>0</v>
      </c>
      <c r="F6" s="1019">
        <v>0</v>
      </c>
      <c r="G6" s="1019">
        <v>8.6271850000000008</v>
      </c>
      <c r="H6" s="1019">
        <v>0</v>
      </c>
      <c r="I6" s="1019">
        <v>1.33274</v>
      </c>
      <c r="J6" s="1020">
        <v>9.9599250000000001</v>
      </c>
      <c r="K6" s="1018">
        <v>1.3500160000000001</v>
      </c>
      <c r="L6" s="1019">
        <v>0</v>
      </c>
      <c r="M6" s="1019">
        <v>26.027258</v>
      </c>
      <c r="N6" s="1019">
        <v>2.0399989999999999</v>
      </c>
      <c r="O6" s="1019">
        <v>0.96129699999999996</v>
      </c>
      <c r="P6" s="1020">
        <v>30.37857</v>
      </c>
      <c r="Q6" s="1021">
        <f t="shared" ref="Q6:Q39" si="0">C6-B6</f>
        <v>51.308681999999976</v>
      </c>
      <c r="R6" s="1014"/>
      <c r="S6" s="1014"/>
      <c r="T6" s="1014"/>
    </row>
    <row r="7" spans="1:20" customFormat="1" ht="15.6" x14ac:dyDescent="0.25">
      <c r="A7" s="1015" t="s">
        <v>462</v>
      </c>
      <c r="B7" s="1016">
        <v>116948.42688299999</v>
      </c>
      <c r="C7" s="1016">
        <v>120386.187139</v>
      </c>
      <c r="D7" s="1017">
        <v>-950.11256400000002</v>
      </c>
      <c r="E7" s="1018">
        <v>24.9</v>
      </c>
      <c r="F7" s="1019">
        <v>692.49890200000004</v>
      </c>
      <c r="G7" s="1019">
        <v>2.5388820000000001</v>
      </c>
      <c r="H7" s="1019">
        <v>0</v>
      </c>
      <c r="I7" s="1019">
        <v>0.27173199999999997</v>
      </c>
      <c r="J7" s="1020">
        <v>720.20951600000001</v>
      </c>
      <c r="K7" s="1018">
        <v>82.000837000000004</v>
      </c>
      <c r="L7" s="1019">
        <v>377.59177099999999</v>
      </c>
      <c r="M7" s="1019">
        <v>1890.3149739999999</v>
      </c>
      <c r="N7" s="1019">
        <v>1317.557247</v>
      </c>
      <c r="O7" s="1019">
        <v>0.19847499999999971</v>
      </c>
      <c r="P7" s="1020">
        <v>3667.6633039999997</v>
      </c>
      <c r="Q7" s="1021">
        <f t="shared" si="0"/>
        <v>3437.7602560000087</v>
      </c>
      <c r="R7" s="1014"/>
      <c r="S7" s="1014"/>
      <c r="T7" s="1014"/>
    </row>
    <row r="8" spans="1:20" customFormat="1" ht="15.6" x14ac:dyDescent="0.25">
      <c r="A8" s="1015" t="s">
        <v>463</v>
      </c>
      <c r="B8" s="1016">
        <v>26083.347597</v>
      </c>
      <c r="C8" s="1016">
        <v>25806.391273000001</v>
      </c>
      <c r="D8" s="1017">
        <v>-617.38710400000002</v>
      </c>
      <c r="E8" s="1018">
        <v>1.01186</v>
      </c>
      <c r="F8" s="1019">
        <v>13.39986</v>
      </c>
      <c r="G8" s="1019">
        <v>7.237565</v>
      </c>
      <c r="H8" s="1019">
        <v>0.8</v>
      </c>
      <c r="I8" s="1019">
        <v>-8.0000000000000004E-4</v>
      </c>
      <c r="J8" s="1020">
        <v>22.448484999999998</v>
      </c>
      <c r="K8" s="1018">
        <v>-107.63443599999999</v>
      </c>
      <c r="L8" s="1019">
        <v>4.2219040000000003</v>
      </c>
      <c r="M8" s="1019">
        <v>92.588064000000003</v>
      </c>
      <c r="N8" s="1019">
        <v>331.37808000000001</v>
      </c>
      <c r="O8" s="1019">
        <v>-2.5713170000000001</v>
      </c>
      <c r="P8" s="1020">
        <v>317.98229500000002</v>
      </c>
      <c r="Q8" s="1021">
        <f t="shared" si="0"/>
        <v>-276.95632399999886</v>
      </c>
      <c r="R8" s="1014"/>
      <c r="S8" s="1014"/>
      <c r="T8" s="1014"/>
    </row>
    <row r="9" spans="1:20" customFormat="1" ht="15.6" x14ac:dyDescent="0.25">
      <c r="A9" s="1015" t="s">
        <v>464</v>
      </c>
      <c r="B9" s="1016">
        <v>19824.756018</v>
      </c>
      <c r="C9" s="1016">
        <v>21628.578110000002</v>
      </c>
      <c r="D9" s="1017">
        <v>156.006472</v>
      </c>
      <c r="E9" s="1018">
        <v>0</v>
      </c>
      <c r="F9" s="1019">
        <v>23.895173</v>
      </c>
      <c r="G9" s="1019">
        <v>430.70996500000001</v>
      </c>
      <c r="H9" s="1019">
        <v>190.43000699999999</v>
      </c>
      <c r="I9" s="1019">
        <v>29.022766000000001</v>
      </c>
      <c r="J9" s="1020">
        <v>674.0579110000001</v>
      </c>
      <c r="K9" s="1018">
        <v>339.02446400000002</v>
      </c>
      <c r="L9" s="1019">
        <v>169.477281</v>
      </c>
      <c r="M9" s="1019">
        <v>229.98953599999999</v>
      </c>
      <c r="N9" s="1019">
        <v>-195.051524</v>
      </c>
      <c r="O9" s="1019">
        <v>430.3179520000001</v>
      </c>
      <c r="P9" s="1020">
        <v>973.7577090000002</v>
      </c>
      <c r="Q9" s="1021">
        <f t="shared" si="0"/>
        <v>1803.8220920000022</v>
      </c>
      <c r="R9" s="1014"/>
      <c r="S9" s="1014"/>
      <c r="T9" s="1014"/>
    </row>
    <row r="10" spans="1:20" customFormat="1" ht="15.6" x14ac:dyDescent="0.25">
      <c r="A10" s="1015" t="s">
        <v>465</v>
      </c>
      <c r="B10" s="1016">
        <v>8207.2344140000005</v>
      </c>
      <c r="C10" s="1016">
        <v>8732.3823680000005</v>
      </c>
      <c r="D10" s="1017">
        <v>37.188414000000002</v>
      </c>
      <c r="E10" s="1018">
        <v>3.130979</v>
      </c>
      <c r="F10" s="1019">
        <v>12.028777</v>
      </c>
      <c r="G10" s="1019">
        <v>107.794296</v>
      </c>
      <c r="H10" s="1019">
        <v>28.655342999999998</v>
      </c>
      <c r="I10" s="1019">
        <v>0</v>
      </c>
      <c r="J10" s="1020">
        <v>151.60939500000001</v>
      </c>
      <c r="K10" s="1018">
        <v>56.982970000000002</v>
      </c>
      <c r="L10" s="1019">
        <v>40.221015999999999</v>
      </c>
      <c r="M10" s="1019">
        <v>143.67722699999999</v>
      </c>
      <c r="N10" s="1019">
        <v>92.816079999999999</v>
      </c>
      <c r="O10" s="1019">
        <v>2.6528520000000002</v>
      </c>
      <c r="P10" s="1020">
        <v>336.350145</v>
      </c>
      <c r="Q10" s="1021">
        <f t="shared" si="0"/>
        <v>525.14795400000003</v>
      </c>
      <c r="R10" s="1014"/>
      <c r="S10" s="1014"/>
      <c r="T10" s="1014"/>
    </row>
    <row r="11" spans="1:20" customFormat="1" ht="15.6" x14ac:dyDescent="0.25">
      <c r="A11" s="1015" t="s">
        <v>466</v>
      </c>
      <c r="B11" s="1016">
        <v>10252.916646</v>
      </c>
      <c r="C11" s="1016">
        <v>11213.438789</v>
      </c>
      <c r="D11" s="1017">
        <v>84.940218999999999</v>
      </c>
      <c r="E11" s="1018">
        <v>0</v>
      </c>
      <c r="F11" s="1019">
        <v>2.3942290000000002</v>
      </c>
      <c r="G11" s="1019">
        <v>309.58255300000002</v>
      </c>
      <c r="H11" s="1019">
        <v>116.54668100000001</v>
      </c>
      <c r="I11" s="1019">
        <v>0</v>
      </c>
      <c r="J11" s="1020">
        <v>428.52346299999999</v>
      </c>
      <c r="K11" s="1018">
        <v>186.23489900000001</v>
      </c>
      <c r="L11" s="1019">
        <v>22.452680999999998</v>
      </c>
      <c r="M11" s="1019">
        <v>246.612595</v>
      </c>
      <c r="N11" s="1019">
        <v>166.987765</v>
      </c>
      <c r="O11" s="1019">
        <v>-175.22947899999997</v>
      </c>
      <c r="P11" s="1020">
        <v>447.05846100000008</v>
      </c>
      <c r="Q11" s="1021">
        <f t="shared" si="0"/>
        <v>960.52214300000014</v>
      </c>
      <c r="R11" s="1014"/>
      <c r="S11" s="1014"/>
      <c r="T11" s="1014"/>
    </row>
    <row r="12" spans="1:20" customFormat="1" ht="15.6" x14ac:dyDescent="0.25">
      <c r="A12" s="1015" t="s">
        <v>467</v>
      </c>
      <c r="B12" s="1016">
        <v>4837.5248739999997</v>
      </c>
      <c r="C12" s="1016">
        <v>6014.0428229999998</v>
      </c>
      <c r="D12" s="1017">
        <v>12.730579000000001</v>
      </c>
      <c r="E12" s="1018">
        <v>63.96</v>
      </c>
      <c r="F12" s="1019">
        <v>1.0729200000000001</v>
      </c>
      <c r="G12" s="1019">
        <v>155.67152400000001</v>
      </c>
      <c r="H12" s="1019">
        <v>25.2</v>
      </c>
      <c r="I12" s="1019">
        <v>1.5845119999999999</v>
      </c>
      <c r="J12" s="1020">
        <v>247.488956</v>
      </c>
      <c r="K12" s="1018">
        <v>803.187051</v>
      </c>
      <c r="L12" s="1019">
        <v>5.6118560000000004</v>
      </c>
      <c r="M12" s="1019">
        <v>42.556787</v>
      </c>
      <c r="N12" s="1019">
        <v>36.927256999999997</v>
      </c>
      <c r="O12" s="1019">
        <v>28.015463</v>
      </c>
      <c r="P12" s="1020">
        <v>916.29841399999987</v>
      </c>
      <c r="Q12" s="1021">
        <f t="shared" si="0"/>
        <v>1176.517949</v>
      </c>
      <c r="R12" s="1014"/>
      <c r="S12" s="1014"/>
      <c r="T12" s="1014"/>
    </row>
    <row r="13" spans="1:20" customFormat="1" ht="15.6" x14ac:dyDescent="0.25">
      <c r="A13" s="1015" t="s">
        <v>468</v>
      </c>
      <c r="B13" s="1016">
        <v>842.53990499999998</v>
      </c>
      <c r="C13" s="1016">
        <v>1027.0688255600001</v>
      </c>
      <c r="D13" s="1017">
        <v>15.606881</v>
      </c>
      <c r="E13" s="1018">
        <v>0</v>
      </c>
      <c r="F13" s="1019">
        <v>14.805833</v>
      </c>
      <c r="G13" s="1019">
        <v>5.6241839999999996</v>
      </c>
      <c r="H13" s="1019">
        <v>0</v>
      </c>
      <c r="I13" s="1019">
        <v>0</v>
      </c>
      <c r="J13" s="1020">
        <v>20.430016999999999</v>
      </c>
      <c r="K13" s="1018">
        <v>62.598247000000001</v>
      </c>
      <c r="L13" s="1019">
        <v>31.186048</v>
      </c>
      <c r="M13" s="1019">
        <v>36.833751999999997</v>
      </c>
      <c r="N13" s="1019">
        <v>9.4436309999999999</v>
      </c>
      <c r="O13" s="1019">
        <v>8.4303445599999982</v>
      </c>
      <c r="P13" s="1020">
        <v>148.49202256000001</v>
      </c>
      <c r="Q13" s="1021">
        <f t="shared" si="0"/>
        <v>184.52892056000007</v>
      </c>
      <c r="R13" s="1014"/>
      <c r="S13" s="1014"/>
      <c r="T13" s="1014"/>
    </row>
    <row r="14" spans="1:20" customFormat="1" ht="15.6" x14ac:dyDescent="0.25">
      <c r="A14" s="1015" t="s">
        <v>469</v>
      </c>
      <c r="B14" s="1016">
        <v>226.19252</v>
      </c>
      <c r="C14" s="1016">
        <v>421.28147000000001</v>
      </c>
      <c r="D14" s="1017">
        <v>0</v>
      </c>
      <c r="E14" s="1018">
        <v>0</v>
      </c>
      <c r="F14" s="1019">
        <v>0.440193</v>
      </c>
      <c r="G14" s="1019">
        <v>3.0824000000000001E-2</v>
      </c>
      <c r="H14" s="1019">
        <v>0.42099999999999999</v>
      </c>
      <c r="I14" s="1019">
        <v>0.03</v>
      </c>
      <c r="J14" s="1020">
        <v>0.92201700000000009</v>
      </c>
      <c r="K14" s="1018">
        <v>-3.9447079999999999</v>
      </c>
      <c r="L14" s="1019">
        <v>100.775468</v>
      </c>
      <c r="M14" s="1019">
        <v>96.328901999999999</v>
      </c>
      <c r="N14" s="1019">
        <v>0.97372000000000003</v>
      </c>
      <c r="O14" s="1019">
        <v>3.3550999999999997E-2</v>
      </c>
      <c r="P14" s="1020">
        <v>194.16693299999997</v>
      </c>
      <c r="Q14" s="1021">
        <f t="shared" si="0"/>
        <v>195.08895000000001</v>
      </c>
      <c r="R14" s="1014"/>
      <c r="S14" s="1014"/>
      <c r="T14" s="1014"/>
    </row>
    <row r="15" spans="1:20" customFormat="1" ht="15.6" x14ac:dyDescent="0.25">
      <c r="A15" s="1015" t="s">
        <v>470</v>
      </c>
      <c r="B15" s="1016">
        <v>19982.134247999998</v>
      </c>
      <c r="C15" s="1016">
        <v>21842.064725</v>
      </c>
      <c r="D15" s="1017">
        <v>0</v>
      </c>
      <c r="E15" s="1018">
        <v>17.399999999999999</v>
      </c>
      <c r="F15" s="1019">
        <v>2.921862</v>
      </c>
      <c r="G15" s="1019">
        <v>90.580257000000003</v>
      </c>
      <c r="H15" s="1019">
        <v>0</v>
      </c>
      <c r="I15" s="1019">
        <v>0.11360000000000001</v>
      </c>
      <c r="J15" s="1020">
        <v>111.015719</v>
      </c>
      <c r="K15" s="1018">
        <v>624.17082600000003</v>
      </c>
      <c r="L15" s="1019">
        <v>541.17494199999999</v>
      </c>
      <c r="M15" s="1019">
        <v>329.29659900000001</v>
      </c>
      <c r="N15" s="1019">
        <v>254.14927499999999</v>
      </c>
      <c r="O15" s="1019">
        <v>0.12311599999999999</v>
      </c>
      <c r="P15" s="1020">
        <v>1748.9147580000001</v>
      </c>
      <c r="Q15" s="1021">
        <f t="shared" si="0"/>
        <v>1859.9304770000017</v>
      </c>
      <c r="R15" s="1014"/>
      <c r="S15" s="1014"/>
      <c r="T15" s="1014"/>
    </row>
    <row r="16" spans="1:20" customFormat="1" ht="15.6" x14ac:dyDescent="0.25">
      <c r="A16" s="1015" t="s">
        <v>471</v>
      </c>
      <c r="B16" s="1016">
        <v>15.638394</v>
      </c>
      <c r="C16" s="1016">
        <v>36.765351000000003</v>
      </c>
      <c r="D16" s="1017">
        <v>0</v>
      </c>
      <c r="E16" s="1018">
        <v>0</v>
      </c>
      <c r="F16" s="1019">
        <v>1.353497</v>
      </c>
      <c r="G16" s="1019">
        <v>2.8961000000000001E-2</v>
      </c>
      <c r="H16" s="1019">
        <v>0</v>
      </c>
      <c r="I16" s="1019">
        <v>0</v>
      </c>
      <c r="J16" s="1020">
        <v>1.382458</v>
      </c>
      <c r="K16" s="1018">
        <v>-0.18834999999999999</v>
      </c>
      <c r="L16" s="1019">
        <v>1.625413</v>
      </c>
      <c r="M16" s="1019">
        <v>18.243137999999998</v>
      </c>
      <c r="N16" s="1019">
        <v>2.8246E-2</v>
      </c>
      <c r="O16" s="1019">
        <v>3.6052000000000042E-2</v>
      </c>
      <c r="P16" s="1020">
        <v>19.744498999999998</v>
      </c>
      <c r="Q16" s="1021">
        <f t="shared" si="0"/>
        <v>21.126957000000004</v>
      </c>
      <c r="R16" s="1014"/>
      <c r="S16" s="1014"/>
      <c r="T16" s="1014"/>
    </row>
    <row r="17" spans="1:20" customFormat="1" ht="24.75" customHeight="1" x14ac:dyDescent="0.25">
      <c r="A17" s="1015" t="s">
        <v>563</v>
      </c>
      <c r="B17" s="1016">
        <v>11249.159439999999</v>
      </c>
      <c r="C17" s="1016">
        <v>12163.742011</v>
      </c>
      <c r="D17" s="1017">
        <v>3.8193630000000001</v>
      </c>
      <c r="E17" s="1018">
        <v>0.105883</v>
      </c>
      <c r="F17" s="1019">
        <v>93.682771000000002</v>
      </c>
      <c r="G17" s="1019">
        <v>3.5987439999999999</v>
      </c>
      <c r="H17" s="1019">
        <v>0</v>
      </c>
      <c r="I17" s="1019">
        <v>0</v>
      </c>
      <c r="J17" s="1020">
        <v>97.387398000000005</v>
      </c>
      <c r="K17" s="1018">
        <v>358.08591899999999</v>
      </c>
      <c r="L17" s="1019">
        <v>120.597352</v>
      </c>
      <c r="M17" s="1019">
        <v>45.403942000000001</v>
      </c>
      <c r="N17" s="1019">
        <v>286.320831</v>
      </c>
      <c r="O17" s="1019">
        <v>2.9677660000000001</v>
      </c>
      <c r="P17" s="1020">
        <v>813.37581</v>
      </c>
      <c r="Q17" s="1021">
        <f t="shared" si="0"/>
        <v>914.58257100000083</v>
      </c>
      <c r="R17" s="1014"/>
      <c r="S17" s="1014"/>
      <c r="T17" s="1014"/>
    </row>
    <row r="18" spans="1:20" customFormat="1" ht="26.25" customHeight="1" x14ac:dyDescent="0.25">
      <c r="A18" s="1015" t="s">
        <v>472</v>
      </c>
      <c r="B18" s="1016">
        <v>5106.1620210000001</v>
      </c>
      <c r="C18" s="1016">
        <v>5125.8547689999996</v>
      </c>
      <c r="D18" s="1017">
        <v>0.62317299999999998</v>
      </c>
      <c r="E18" s="1018">
        <v>0</v>
      </c>
      <c r="F18" s="1019">
        <v>42.213729999999998</v>
      </c>
      <c r="G18" s="1019">
        <v>2.858355</v>
      </c>
      <c r="H18" s="1019">
        <v>0</v>
      </c>
      <c r="I18" s="1019">
        <v>8.7311491370201113E-17</v>
      </c>
      <c r="J18" s="1020">
        <v>45.072085000000001</v>
      </c>
      <c r="K18" s="1018">
        <v>-277.089654</v>
      </c>
      <c r="L18" s="1019">
        <v>154.14012500000001</v>
      </c>
      <c r="M18" s="1019">
        <v>14.333669</v>
      </c>
      <c r="N18" s="1019">
        <v>83.785213999999996</v>
      </c>
      <c r="O18" s="1019">
        <v>-1.171864</v>
      </c>
      <c r="P18" s="1020">
        <v>-26.002509999999987</v>
      </c>
      <c r="Q18" s="1021">
        <f t="shared" si="0"/>
        <v>19.692747999999483</v>
      </c>
      <c r="R18" s="1014"/>
      <c r="S18" s="1014"/>
      <c r="T18" s="1014"/>
    </row>
    <row r="19" spans="1:20" ht="15.6" x14ac:dyDescent="0.3">
      <c r="A19" s="1015" t="s">
        <v>473</v>
      </c>
      <c r="B19" s="1016">
        <v>740.78728599999999</v>
      </c>
      <c r="C19" s="1016">
        <v>757.63244276</v>
      </c>
      <c r="D19" s="1017">
        <v>0</v>
      </c>
      <c r="E19" s="1018">
        <v>0</v>
      </c>
      <c r="F19" s="1019">
        <v>5.7594609999999999</v>
      </c>
      <c r="G19" s="1019">
        <v>0.25397199999999998</v>
      </c>
      <c r="H19" s="1019">
        <v>0</v>
      </c>
      <c r="I19" s="1019">
        <v>0.25</v>
      </c>
      <c r="J19" s="1020">
        <v>6.263433</v>
      </c>
      <c r="K19" s="1018">
        <v>1.183948</v>
      </c>
      <c r="L19" s="1019">
        <v>2.5115889999999998</v>
      </c>
      <c r="M19" s="1019">
        <v>3.6318630000000001</v>
      </c>
      <c r="N19" s="1019">
        <v>2.45872</v>
      </c>
      <c r="O19" s="1019">
        <v>0.79560375999999999</v>
      </c>
      <c r="P19" s="1020">
        <v>10.581723760000001</v>
      </c>
      <c r="Q19" s="1021">
        <f t="shared" si="0"/>
        <v>16.845156760000009</v>
      </c>
      <c r="R19" s="1014"/>
      <c r="S19" s="1014"/>
      <c r="T19" s="1014"/>
    </row>
    <row r="20" spans="1:20" ht="28.8" x14ac:dyDescent="0.3">
      <c r="A20" s="1015" t="s">
        <v>474</v>
      </c>
      <c r="B20" s="1016">
        <v>271.584407</v>
      </c>
      <c r="C20" s="1016">
        <v>281.882857</v>
      </c>
      <c r="D20" s="1017">
        <v>0</v>
      </c>
      <c r="E20" s="1018">
        <v>0</v>
      </c>
      <c r="F20" s="1019">
        <v>0.26735399999999998</v>
      </c>
      <c r="G20" s="1019">
        <v>4.4178000000000002E-2</v>
      </c>
      <c r="H20" s="1019">
        <v>0</v>
      </c>
      <c r="I20" s="1019">
        <v>0</v>
      </c>
      <c r="J20" s="1020">
        <v>0.31153199999999998</v>
      </c>
      <c r="K20" s="1018">
        <v>-4.9087269999999998</v>
      </c>
      <c r="L20" s="1019">
        <v>13.30461</v>
      </c>
      <c r="M20" s="1019">
        <v>0.53424700000000003</v>
      </c>
      <c r="N20" s="1019">
        <v>0.97973500000000002</v>
      </c>
      <c r="O20" s="1019">
        <v>7.7052999999999996E-2</v>
      </c>
      <c r="P20" s="1020">
        <v>9.9869180000000011</v>
      </c>
      <c r="Q20" s="1021">
        <f t="shared" si="0"/>
        <v>10.298450000000003</v>
      </c>
      <c r="R20" s="1014"/>
      <c r="S20" s="1014"/>
      <c r="T20" s="1014"/>
    </row>
    <row r="21" spans="1:20" ht="15.6" x14ac:dyDescent="0.3">
      <c r="A21" s="1015" t="s">
        <v>475</v>
      </c>
      <c r="B21" s="1016">
        <v>2761.2360189999999</v>
      </c>
      <c r="C21" s="1016">
        <v>2992.451231</v>
      </c>
      <c r="D21" s="1017">
        <v>-0.40660099999999999</v>
      </c>
      <c r="E21" s="1018">
        <v>7.4999999999999997E-2</v>
      </c>
      <c r="F21" s="1019">
        <v>70.699010999999999</v>
      </c>
      <c r="G21" s="1019">
        <v>0.31731199999999998</v>
      </c>
      <c r="H21" s="1019">
        <v>0</v>
      </c>
      <c r="I21" s="1019">
        <v>0.114</v>
      </c>
      <c r="J21" s="1020">
        <v>71.205323000000007</v>
      </c>
      <c r="K21" s="1018">
        <v>-15.210188</v>
      </c>
      <c r="L21" s="1019">
        <v>89.380219999999994</v>
      </c>
      <c r="M21" s="1019">
        <v>1.5213989999999999</v>
      </c>
      <c r="N21" s="1019">
        <v>84.954378000000005</v>
      </c>
      <c r="O21" s="1019">
        <v>-0.229319</v>
      </c>
      <c r="P21" s="1020">
        <v>160.41648999999998</v>
      </c>
      <c r="Q21" s="1021">
        <f t="shared" si="0"/>
        <v>231.21521200000007</v>
      </c>
      <c r="R21" s="1014"/>
      <c r="S21" s="1014"/>
      <c r="T21" s="1014"/>
    </row>
    <row r="22" spans="1:20" ht="15.6" x14ac:dyDescent="0.3">
      <c r="A22" s="1015" t="s">
        <v>476</v>
      </c>
      <c r="B22" s="1016">
        <v>1214.7864999999999</v>
      </c>
      <c r="C22" s="1016">
        <v>1525.2929809999996</v>
      </c>
      <c r="D22" s="1017">
        <v>1.537536</v>
      </c>
      <c r="E22" s="1018">
        <v>104.943045</v>
      </c>
      <c r="F22" s="1019">
        <v>11.156086999999999</v>
      </c>
      <c r="G22" s="1019">
        <v>11.258853999999999</v>
      </c>
      <c r="H22" s="1019">
        <v>5.0545330000000002</v>
      </c>
      <c r="I22" s="1019">
        <v>0.47679500000000002</v>
      </c>
      <c r="J22" s="1020">
        <v>132.88931400000001</v>
      </c>
      <c r="K22" s="1018">
        <v>29.557898999999999</v>
      </c>
      <c r="L22" s="1019">
        <v>21.581513999999999</v>
      </c>
      <c r="M22" s="1019">
        <v>149.524698</v>
      </c>
      <c r="N22" s="1019">
        <v>17.898368999999999</v>
      </c>
      <c r="O22" s="1019">
        <v>-42.482849000000002</v>
      </c>
      <c r="P22" s="1020">
        <v>176.07963100000001</v>
      </c>
      <c r="Q22" s="1021">
        <f t="shared" si="0"/>
        <v>310.50648099999967</v>
      </c>
      <c r="R22" s="1014"/>
      <c r="S22" s="1014"/>
      <c r="T22" s="1014"/>
    </row>
    <row r="23" spans="1:20" ht="15.6" x14ac:dyDescent="0.3">
      <c r="A23" s="1015" t="s">
        <v>477</v>
      </c>
      <c r="B23" s="1016">
        <v>255.924488</v>
      </c>
      <c r="C23" s="1016">
        <v>393.93650400000001</v>
      </c>
      <c r="D23" s="1017">
        <v>8.8900000000000003E-4</v>
      </c>
      <c r="E23" s="1018">
        <v>0</v>
      </c>
      <c r="F23" s="1019">
        <v>22.662230000000001</v>
      </c>
      <c r="G23" s="1019">
        <v>5.1637000000000002E-2</v>
      </c>
      <c r="H23" s="1019">
        <v>0</v>
      </c>
      <c r="I23" s="1019">
        <v>0</v>
      </c>
      <c r="J23" s="1020">
        <v>22.713867</v>
      </c>
      <c r="K23" s="1018">
        <v>-24.692741999999999</v>
      </c>
      <c r="L23" s="1019">
        <v>53.186633999999998</v>
      </c>
      <c r="M23" s="1019">
        <v>73.604371</v>
      </c>
      <c r="N23" s="1019">
        <v>13.116384</v>
      </c>
      <c r="O23" s="1019">
        <v>8.2613000000000006E-2</v>
      </c>
      <c r="P23" s="1020">
        <v>115.29725999999999</v>
      </c>
      <c r="Q23" s="1021">
        <f t="shared" si="0"/>
        <v>138.01201600000002</v>
      </c>
      <c r="R23" s="1014"/>
      <c r="S23" s="1014"/>
      <c r="T23" s="1014"/>
    </row>
    <row r="24" spans="1:20" ht="15.6" x14ac:dyDescent="0.3">
      <c r="A24" s="1015" t="s">
        <v>478</v>
      </c>
      <c r="B24" s="1016">
        <v>2028.850731</v>
      </c>
      <c r="C24" s="1016">
        <v>2269.6662289999999</v>
      </c>
      <c r="D24" s="1017">
        <v>0.80310499999999996</v>
      </c>
      <c r="E24" s="1018">
        <v>0</v>
      </c>
      <c r="F24" s="1019">
        <v>3.0273910000000002</v>
      </c>
      <c r="G24" s="1019">
        <v>3.0513439999999998</v>
      </c>
      <c r="H24" s="1019">
        <v>5.2560000000000003E-2</v>
      </c>
      <c r="I24" s="1019">
        <v>0.42</v>
      </c>
      <c r="J24" s="1020">
        <v>6.5512949999999996</v>
      </c>
      <c r="K24" s="1018">
        <v>-2.8664679999999998</v>
      </c>
      <c r="L24" s="1019">
        <v>43.518514000000003</v>
      </c>
      <c r="M24" s="1019">
        <v>64.978930000000005</v>
      </c>
      <c r="N24" s="1019">
        <v>127.72246800000001</v>
      </c>
      <c r="O24" s="1019">
        <v>0.107654</v>
      </c>
      <c r="P24" s="1020">
        <v>233.46109800000002</v>
      </c>
      <c r="Q24" s="1021">
        <f t="shared" si="0"/>
        <v>240.81549799999993</v>
      </c>
      <c r="R24" s="1014"/>
      <c r="S24" s="1014"/>
      <c r="T24" s="1014"/>
    </row>
    <row r="25" spans="1:20" ht="15.6" x14ac:dyDescent="0.3">
      <c r="A25" s="1015" t="s">
        <v>479</v>
      </c>
      <c r="B25" s="1016">
        <v>1968.361905</v>
      </c>
      <c r="C25" s="1016">
        <v>2355.6430243199998</v>
      </c>
      <c r="D25" s="1017">
        <v>1.7486489999999999</v>
      </c>
      <c r="E25" s="1018">
        <v>1.3463000000000001</v>
      </c>
      <c r="F25" s="1019">
        <v>4.6136160000000004</v>
      </c>
      <c r="G25" s="1019">
        <v>9.2512439999999998</v>
      </c>
      <c r="H25" s="1019">
        <v>5.1119999999999999E-2</v>
      </c>
      <c r="I25" s="1019">
        <v>1.074837</v>
      </c>
      <c r="J25" s="1020">
        <v>16.337116999999999</v>
      </c>
      <c r="K25" s="1018">
        <v>-6.548521</v>
      </c>
      <c r="L25" s="1019">
        <v>9.9447919999999996</v>
      </c>
      <c r="M25" s="1019">
        <v>205.024213</v>
      </c>
      <c r="N25" s="1019">
        <v>142.89479800000001</v>
      </c>
      <c r="O25" s="1019">
        <v>17.880071319999995</v>
      </c>
      <c r="P25" s="1020">
        <v>369.19535332000004</v>
      </c>
      <c r="Q25" s="1021">
        <f t="shared" si="0"/>
        <v>387.28111931999979</v>
      </c>
      <c r="R25" s="1014"/>
      <c r="S25" s="1014"/>
      <c r="T25" s="1014"/>
    </row>
    <row r="26" spans="1:20" ht="15.6" x14ac:dyDescent="0.3">
      <c r="A26" s="1015" t="s">
        <v>480</v>
      </c>
      <c r="B26" s="1016">
        <v>45906.467666999997</v>
      </c>
      <c r="C26" s="1016">
        <v>46899.967477160011</v>
      </c>
      <c r="D26" s="1017">
        <v>-43.460645</v>
      </c>
      <c r="E26" s="1018">
        <v>0</v>
      </c>
      <c r="F26" s="1019">
        <v>3.996178</v>
      </c>
      <c r="G26" s="1019">
        <v>690.13658299999997</v>
      </c>
      <c r="H26" s="1019">
        <v>0</v>
      </c>
      <c r="I26" s="1019">
        <v>0</v>
      </c>
      <c r="J26" s="1020">
        <v>694.13276099999996</v>
      </c>
      <c r="K26" s="1018">
        <v>-9.8971780000000003</v>
      </c>
      <c r="L26" s="1019">
        <v>29.658939</v>
      </c>
      <c r="M26" s="1019">
        <v>17.106770000000001</v>
      </c>
      <c r="N26" s="1019">
        <v>302.716182</v>
      </c>
      <c r="O26" s="1019">
        <v>3.2429811599999963</v>
      </c>
      <c r="P26" s="1020">
        <v>342.82769416000002</v>
      </c>
      <c r="Q26" s="1021">
        <f t="shared" si="0"/>
        <v>993.49981016001402</v>
      </c>
      <c r="R26" s="1014"/>
      <c r="S26" s="1014"/>
      <c r="T26" s="1014"/>
    </row>
    <row r="27" spans="1:20" ht="15.6" x14ac:dyDescent="0.3">
      <c r="A27" s="1015" t="s">
        <v>564</v>
      </c>
      <c r="B27" s="1016">
        <v>7936.1067050000001</v>
      </c>
      <c r="C27" s="1016">
        <v>7923.9739810000001</v>
      </c>
      <c r="D27" s="1017">
        <v>6.5935709999999998</v>
      </c>
      <c r="E27" s="1018">
        <v>0.16339999999999999</v>
      </c>
      <c r="F27" s="1019">
        <v>5</v>
      </c>
      <c r="G27" s="1019">
        <v>6.0285700000000002</v>
      </c>
      <c r="H27" s="1019">
        <v>0</v>
      </c>
      <c r="I27" s="1019">
        <v>0</v>
      </c>
      <c r="J27" s="1020">
        <v>11.191970000000001</v>
      </c>
      <c r="K27" s="1018">
        <v>-30.801200000000001</v>
      </c>
      <c r="L27" s="1019">
        <v>0</v>
      </c>
      <c r="M27" s="1019">
        <v>9.5176999999999998E-2</v>
      </c>
      <c r="N27" s="1019">
        <v>0.76942500000000003</v>
      </c>
      <c r="O27" s="1019">
        <v>1.8332999999999999E-2</v>
      </c>
      <c r="P27" s="1020">
        <v>-29.918265000000005</v>
      </c>
      <c r="Q27" s="1021">
        <f t="shared" si="0"/>
        <v>-12.132724000000053</v>
      </c>
      <c r="R27" s="1014"/>
      <c r="S27" s="1014"/>
      <c r="T27" s="1014"/>
    </row>
    <row r="28" spans="1:20" ht="15.6" x14ac:dyDescent="0.3">
      <c r="A28" s="1015" t="s">
        <v>481</v>
      </c>
      <c r="B28" s="1016">
        <v>32371.088051999999</v>
      </c>
      <c r="C28" s="1016">
        <v>32266.669081</v>
      </c>
      <c r="D28" s="1017">
        <v>1.5585530000000001</v>
      </c>
      <c r="E28" s="1018">
        <v>0</v>
      </c>
      <c r="F28" s="1019">
        <v>2.0120689999999999</v>
      </c>
      <c r="G28" s="1019">
        <v>2.006154</v>
      </c>
      <c r="H28" s="1019">
        <v>1.3169999999999999E-2</v>
      </c>
      <c r="I28" s="1019">
        <v>0</v>
      </c>
      <c r="J28" s="1020">
        <v>4.0313929999999996</v>
      </c>
      <c r="K28" s="1018">
        <v>-286.98008099999998</v>
      </c>
      <c r="L28" s="1019">
        <v>14.993364</v>
      </c>
      <c r="M28" s="1019">
        <v>143.43656100000001</v>
      </c>
      <c r="N28" s="1019">
        <v>18.391493000000001</v>
      </c>
      <c r="O28" s="1019">
        <v>0.14974599999999999</v>
      </c>
      <c r="P28" s="1020">
        <v>-110.008917</v>
      </c>
      <c r="Q28" s="1021">
        <f t="shared" si="0"/>
        <v>-104.41897099999915</v>
      </c>
      <c r="R28" s="1014"/>
      <c r="S28" s="1014"/>
      <c r="T28" s="1014"/>
    </row>
    <row r="29" spans="1:20" ht="15.6" x14ac:dyDescent="0.3">
      <c r="A29" s="1015" t="s">
        <v>482</v>
      </c>
      <c r="B29" s="1016">
        <v>93785.616689999995</v>
      </c>
      <c r="C29" s="1016">
        <v>92407.891361999995</v>
      </c>
      <c r="D29" s="1017">
        <v>-1171.518605</v>
      </c>
      <c r="E29" s="1018">
        <v>281.52999999999997</v>
      </c>
      <c r="F29" s="1019">
        <v>0.198548</v>
      </c>
      <c r="G29" s="1019">
        <v>2.6894000000000001E-2</v>
      </c>
      <c r="H29" s="1019">
        <v>0</v>
      </c>
      <c r="I29" s="1019">
        <v>1.1731999999999999E-2</v>
      </c>
      <c r="J29" s="1020">
        <v>281.76717400000001</v>
      </c>
      <c r="K29" s="1018">
        <v>-504.66640899999999</v>
      </c>
      <c r="L29" s="1019">
        <v>5.5098690000000001</v>
      </c>
      <c r="M29" s="1019">
        <v>0</v>
      </c>
      <c r="N29" s="1019">
        <v>11.728691</v>
      </c>
      <c r="O29" s="1019">
        <v>-0.54604799999999998</v>
      </c>
      <c r="P29" s="1020">
        <v>-487.97389699999997</v>
      </c>
      <c r="Q29" s="1021">
        <f t="shared" si="0"/>
        <v>-1377.7253280000004</v>
      </c>
      <c r="R29" s="1014"/>
      <c r="S29" s="1014"/>
      <c r="T29" s="1014"/>
    </row>
    <row r="30" spans="1:20" ht="15.6" x14ac:dyDescent="0.3">
      <c r="A30" s="1015" t="s">
        <v>483</v>
      </c>
      <c r="B30" s="1016">
        <v>9939.4365330000001</v>
      </c>
      <c r="C30" s="1016">
        <v>11464.9086006</v>
      </c>
      <c r="D30" s="1017">
        <v>1478.5084079999999</v>
      </c>
      <c r="E30" s="1018">
        <v>-222.33</v>
      </c>
      <c r="F30" s="1019">
        <v>68.297066999999998</v>
      </c>
      <c r="G30" s="1019">
        <v>0.15038699999999999</v>
      </c>
      <c r="H30" s="1019">
        <v>0.27560000000000001</v>
      </c>
      <c r="I30" s="1019">
        <v>0.1055</v>
      </c>
      <c r="J30" s="1020">
        <v>-153.50144600000002</v>
      </c>
      <c r="K30" s="1018">
        <v>169.017222</v>
      </c>
      <c r="L30" s="1019">
        <v>0.97487400000000002</v>
      </c>
      <c r="M30" s="1019">
        <v>14.635363</v>
      </c>
      <c r="N30" s="1019">
        <v>9.1729000000000005E-2</v>
      </c>
      <c r="O30" s="1019">
        <v>15.7459176</v>
      </c>
      <c r="P30" s="1020">
        <v>200.46510560000002</v>
      </c>
      <c r="Q30" s="1021">
        <f t="shared" si="0"/>
        <v>1525.4720675999997</v>
      </c>
      <c r="R30" s="1014"/>
      <c r="S30" s="1014"/>
      <c r="T30" s="1014"/>
    </row>
    <row r="31" spans="1:20" ht="15.6" x14ac:dyDescent="0.3">
      <c r="A31" s="1015" t="s">
        <v>484</v>
      </c>
      <c r="B31" s="1016">
        <v>3184.0549350000001</v>
      </c>
      <c r="C31" s="1016">
        <v>3957.6716339999998</v>
      </c>
      <c r="D31" s="1017">
        <v>606.54636100000005</v>
      </c>
      <c r="E31" s="1018">
        <v>0</v>
      </c>
      <c r="F31" s="1019">
        <v>0</v>
      </c>
      <c r="G31" s="1019">
        <v>10.708902999999999</v>
      </c>
      <c r="H31" s="1019">
        <v>0</v>
      </c>
      <c r="I31" s="1019">
        <v>0.79243699999999995</v>
      </c>
      <c r="J31" s="1020">
        <v>11.501339999999999</v>
      </c>
      <c r="K31" s="1018">
        <v>14.426406</v>
      </c>
      <c r="L31" s="1019">
        <v>2.8418130000000001</v>
      </c>
      <c r="M31" s="1019">
        <v>126.263593</v>
      </c>
      <c r="N31" s="1019">
        <v>11.333334000000001</v>
      </c>
      <c r="O31" s="1019">
        <v>0.70385200000000703</v>
      </c>
      <c r="P31" s="1020">
        <v>155.56899800000002</v>
      </c>
      <c r="Q31" s="1021">
        <f t="shared" si="0"/>
        <v>773.6166989999997</v>
      </c>
      <c r="R31" s="1014"/>
      <c r="S31" s="1014"/>
      <c r="T31" s="1014"/>
    </row>
    <row r="32" spans="1:20" ht="15.6" x14ac:dyDescent="0.3">
      <c r="A32" s="1015" t="s">
        <v>485</v>
      </c>
      <c r="B32" s="1016">
        <v>3489.3200849999998</v>
      </c>
      <c r="C32" s="1016">
        <v>4145.7388119999996</v>
      </c>
      <c r="D32" s="1017">
        <v>1.3799950000000001</v>
      </c>
      <c r="E32" s="1018">
        <v>-50</v>
      </c>
      <c r="F32" s="1019">
        <v>0</v>
      </c>
      <c r="G32" s="1019">
        <v>0</v>
      </c>
      <c r="H32" s="1019">
        <v>0</v>
      </c>
      <c r="I32" s="1019">
        <v>0</v>
      </c>
      <c r="J32" s="1020">
        <v>-50</v>
      </c>
      <c r="K32" s="1018">
        <v>-0.1</v>
      </c>
      <c r="L32" s="1019">
        <v>435.138732</v>
      </c>
      <c r="M32" s="1019">
        <v>0</v>
      </c>
      <c r="N32" s="1019">
        <v>270</v>
      </c>
      <c r="O32" s="1019">
        <v>0</v>
      </c>
      <c r="P32" s="1020">
        <v>705.03873199999998</v>
      </c>
      <c r="Q32" s="1021">
        <f t="shared" si="0"/>
        <v>656.41872699999976</v>
      </c>
      <c r="R32" s="1014"/>
      <c r="S32" s="1014"/>
      <c r="T32" s="1014"/>
    </row>
    <row r="33" spans="1:20" ht="31.5" customHeight="1" x14ac:dyDescent="0.3">
      <c r="A33" s="1015" t="s">
        <v>748</v>
      </c>
      <c r="B33" s="1016">
        <v>86632.448434000005</v>
      </c>
      <c r="C33" s="1016">
        <v>106748.75266499998</v>
      </c>
      <c r="D33" s="1017">
        <v>-540.39239299999997</v>
      </c>
      <c r="E33" s="1018">
        <v>20035.574683999999</v>
      </c>
      <c r="F33" s="1019">
        <v>2.0659550000000002</v>
      </c>
      <c r="G33" s="1019">
        <v>90.306821999999997</v>
      </c>
      <c r="H33" s="1019">
        <v>27.420387000000002</v>
      </c>
      <c r="I33" s="1019">
        <v>-7.2759576141834256E-18</v>
      </c>
      <c r="J33" s="1020">
        <v>20155.367847999994</v>
      </c>
      <c r="K33" s="1018">
        <v>-340.632046</v>
      </c>
      <c r="L33" s="1019">
        <v>52.916941000000001</v>
      </c>
      <c r="M33" s="1019">
        <v>654.99409200000002</v>
      </c>
      <c r="N33" s="1019">
        <v>59.540593000000001</v>
      </c>
      <c r="O33" s="1019">
        <v>74.509196000000003</v>
      </c>
      <c r="P33" s="1020">
        <v>501.32877600000006</v>
      </c>
      <c r="Q33" s="1021">
        <f t="shared" si="0"/>
        <v>20116.304230999973</v>
      </c>
      <c r="R33" s="1014"/>
      <c r="S33" s="1014"/>
      <c r="T33" s="1014"/>
    </row>
    <row r="34" spans="1:20" ht="15.6" x14ac:dyDescent="0.3">
      <c r="A34" s="1015" t="s">
        <v>486</v>
      </c>
      <c r="B34" s="1016">
        <v>787.23540400000002</v>
      </c>
      <c r="C34" s="1016">
        <v>852.07521699999995</v>
      </c>
      <c r="D34" s="1017">
        <v>50</v>
      </c>
      <c r="E34" s="1018">
        <v>0</v>
      </c>
      <c r="F34" s="1019">
        <v>0</v>
      </c>
      <c r="G34" s="1019">
        <v>0</v>
      </c>
      <c r="H34" s="1019">
        <v>0</v>
      </c>
      <c r="I34" s="1019">
        <v>0</v>
      </c>
      <c r="J34" s="1020">
        <v>0</v>
      </c>
      <c r="K34" s="1018">
        <v>-8.7354830000000003</v>
      </c>
      <c r="L34" s="1019">
        <v>0</v>
      </c>
      <c r="M34" s="1019">
        <v>8.5752959999999998</v>
      </c>
      <c r="N34" s="1019">
        <v>15</v>
      </c>
      <c r="O34" s="1019">
        <v>0</v>
      </c>
      <c r="P34" s="1020">
        <v>14.839812999999999</v>
      </c>
      <c r="Q34" s="1021">
        <f t="shared" si="0"/>
        <v>64.839812999999936</v>
      </c>
      <c r="R34" s="1014"/>
      <c r="S34" s="1014"/>
      <c r="T34" s="1014"/>
    </row>
    <row r="35" spans="1:20" ht="15.6" x14ac:dyDescent="0.3">
      <c r="A35" s="1015" t="s">
        <v>487</v>
      </c>
      <c r="B35" s="1016">
        <v>46.269171</v>
      </c>
      <c r="C35" s="1016">
        <v>46.369247999999999</v>
      </c>
      <c r="D35" s="1017">
        <v>9.9762000000000003E-2</v>
      </c>
      <c r="E35" s="1018">
        <v>0</v>
      </c>
      <c r="F35" s="1019">
        <v>0</v>
      </c>
      <c r="G35" s="1019">
        <v>0</v>
      </c>
      <c r="H35" s="1019">
        <v>0</v>
      </c>
      <c r="I35" s="1019">
        <v>0</v>
      </c>
      <c r="J35" s="1020">
        <v>0</v>
      </c>
      <c r="K35" s="1018">
        <v>-0.88872200000000001</v>
      </c>
      <c r="L35" s="1019">
        <v>0.103797</v>
      </c>
      <c r="M35" s="1019">
        <v>0.114706</v>
      </c>
      <c r="N35" s="1019">
        <v>4.4101000000000001E-2</v>
      </c>
      <c r="O35" s="1019">
        <v>0.62643300000000002</v>
      </c>
      <c r="P35" s="1020">
        <v>3.1500000000006523E-4</v>
      </c>
      <c r="Q35" s="1021">
        <f t="shared" si="0"/>
        <v>0.10007699999999886</v>
      </c>
      <c r="R35" s="1014"/>
      <c r="S35" s="1014"/>
      <c r="T35" s="1014"/>
    </row>
    <row r="36" spans="1:20" ht="15.6" x14ac:dyDescent="0.3">
      <c r="A36" s="1015" t="s">
        <v>488</v>
      </c>
      <c r="B36" s="1016">
        <v>2542.647849</v>
      </c>
      <c r="C36" s="1016">
        <v>2830.0042945999999</v>
      </c>
      <c r="D36" s="1017">
        <v>277.52708000000001</v>
      </c>
      <c r="E36" s="1018">
        <v>2.1832000000000001E-2</v>
      </c>
      <c r="F36" s="1019">
        <v>2.8527469999999999</v>
      </c>
      <c r="G36" s="1019">
        <v>25.364646</v>
      </c>
      <c r="H36" s="1019">
        <v>1.3827510000000001</v>
      </c>
      <c r="I36" s="1019">
        <v>-35.599851000000001</v>
      </c>
      <c r="J36" s="1020">
        <v>-5.9778750000000009</v>
      </c>
      <c r="K36" s="1018">
        <v>-40.322591000000003</v>
      </c>
      <c r="L36" s="1019">
        <v>2.039209</v>
      </c>
      <c r="M36" s="1019">
        <v>215.01003399999999</v>
      </c>
      <c r="N36" s="1019">
        <v>172.16494</v>
      </c>
      <c r="O36" s="1019">
        <v>-333.0843514</v>
      </c>
      <c r="P36" s="1020">
        <v>15.8072406</v>
      </c>
      <c r="Q36" s="1021">
        <f t="shared" si="0"/>
        <v>287.35644559999992</v>
      </c>
      <c r="R36" s="1014"/>
      <c r="S36" s="1014"/>
      <c r="T36" s="1014"/>
    </row>
    <row r="37" spans="1:20" ht="15.6" x14ac:dyDescent="0.3">
      <c r="A37" s="1015" t="s">
        <v>489</v>
      </c>
      <c r="B37" s="1016">
        <v>12247.081892</v>
      </c>
      <c r="C37" s="1016">
        <v>3275.4371700000002</v>
      </c>
      <c r="D37" s="1017">
        <v>82.799824000000001</v>
      </c>
      <c r="E37" s="1018">
        <v>133.94244900000001</v>
      </c>
      <c r="F37" s="1019">
        <v>-1103.3154609999999</v>
      </c>
      <c r="G37" s="1019">
        <v>2012.3620309999999</v>
      </c>
      <c r="H37" s="1019">
        <v>-396.30315200000001</v>
      </c>
      <c r="I37" s="1019">
        <v>0</v>
      </c>
      <c r="J37" s="1020">
        <v>646.68586700000014</v>
      </c>
      <c r="K37" s="1018">
        <v>-3727.0635860000002</v>
      </c>
      <c r="L37" s="1019">
        <v>-2346.6812679999998</v>
      </c>
      <c r="M37" s="1019">
        <v>44.424733000000003</v>
      </c>
      <c r="N37" s="1019">
        <v>-3639.161161</v>
      </c>
      <c r="O37" s="1019">
        <v>-32.649130999999997</v>
      </c>
      <c r="P37" s="1020">
        <v>-9701.1304130000008</v>
      </c>
      <c r="Q37" s="1021">
        <f t="shared" si="0"/>
        <v>-8971.6447220000009</v>
      </c>
      <c r="R37" s="1014"/>
      <c r="S37" s="1014"/>
      <c r="T37" s="1014"/>
    </row>
    <row r="38" spans="1:20" ht="15.6" x14ac:dyDescent="0.3">
      <c r="A38" s="1022" t="s">
        <v>490</v>
      </c>
      <c r="B38" s="1023">
        <v>326419.84886500001</v>
      </c>
      <c r="C38" s="1023">
        <v>321988.98892500001</v>
      </c>
      <c r="D38" s="1024">
        <v>-6149.5874549999999</v>
      </c>
      <c r="E38" s="1025">
        <v>9.5</v>
      </c>
      <c r="F38" s="1026">
        <v>0</v>
      </c>
      <c r="G38" s="1026">
        <v>26.757068</v>
      </c>
      <c r="H38" s="1026">
        <v>0</v>
      </c>
      <c r="I38" s="1026">
        <v>0</v>
      </c>
      <c r="J38" s="1027">
        <v>36.257068000000004</v>
      </c>
      <c r="K38" s="1025">
        <v>-50</v>
      </c>
      <c r="L38" s="1026">
        <v>0</v>
      </c>
      <c r="M38" s="1026">
        <v>1732.4704469999999</v>
      </c>
      <c r="N38" s="1026">
        <v>0</v>
      </c>
      <c r="O38" s="1026">
        <v>0</v>
      </c>
      <c r="P38" s="1027">
        <v>1682.4704469999999</v>
      </c>
      <c r="Q38" s="1028">
        <f t="shared" si="0"/>
        <v>-4430.8599399999948</v>
      </c>
      <c r="R38" s="1014"/>
      <c r="S38" s="1014"/>
      <c r="T38" s="1014"/>
    </row>
    <row r="39" spans="1:20" ht="16.2" thickBot="1" x14ac:dyDescent="0.35">
      <c r="A39" s="232" t="s">
        <v>692</v>
      </c>
      <c r="B39" s="1029">
        <v>861047.38580799999</v>
      </c>
      <c r="C39" s="1029">
        <v>882968.26886299998</v>
      </c>
      <c r="D39" s="1030">
        <v>-6449.09195</v>
      </c>
      <c r="E39" s="1031">
        <v>20405.275431999999</v>
      </c>
      <c r="F39" s="1032">
        <v>0</v>
      </c>
      <c r="G39" s="1032">
        <v>4012.9728060000002</v>
      </c>
      <c r="H39" s="1032">
        <v>0</v>
      </c>
      <c r="I39" s="1032">
        <v>0</v>
      </c>
      <c r="J39" s="1033">
        <v>24418.248238</v>
      </c>
      <c r="K39" s="1031">
        <v>-2716.4261689999998</v>
      </c>
      <c r="L39" s="1032">
        <v>0</v>
      </c>
      <c r="M39" s="1032">
        <v>6668.1529360000004</v>
      </c>
      <c r="N39" s="1032">
        <v>0</v>
      </c>
      <c r="O39" s="1032">
        <v>1.1920928955078124E-13</v>
      </c>
      <c r="P39" s="1033">
        <v>3951.7267670000006</v>
      </c>
      <c r="Q39" s="1034">
        <f t="shared" si="0"/>
        <v>21920.883054999984</v>
      </c>
      <c r="R39" s="1014"/>
      <c r="S39" s="1014"/>
      <c r="T39" s="1014"/>
    </row>
  </sheetData>
  <mergeCells count="9">
    <mergeCell ref="Q3:Q4"/>
    <mergeCell ref="A1:K1"/>
    <mergeCell ref="A2:K2"/>
    <mergeCell ref="A3:A4"/>
    <mergeCell ref="B3:B4"/>
    <mergeCell ref="C3:C4"/>
    <mergeCell ref="D3:D4"/>
    <mergeCell ref="E3:J3"/>
    <mergeCell ref="K3:P3"/>
  </mergeCells>
  <pageMargins left="0.23622047244094491" right="0.23622047244094491" top="0.19685039370078741" bottom="0.15748031496062992" header="0.31496062992125984" footer="0.31496062992125984"/>
  <pageSetup paperSize="9" scale="6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sqref="A1:K1"/>
    </sheetView>
  </sheetViews>
  <sheetFormatPr defaultColWidth="9.109375" defaultRowHeight="14.4" x14ac:dyDescent="0.3"/>
  <cols>
    <col min="1" max="1" width="67.109375" style="1006" customWidth="1"/>
    <col min="2" max="11" width="14.6640625" style="1006" customWidth="1"/>
    <col min="12" max="13" width="14.6640625" customWidth="1"/>
    <col min="14" max="17" width="14.6640625" style="1006" customWidth="1"/>
    <col min="18" max="18" width="10.33203125" style="1006" customWidth="1"/>
    <col min="19" max="16384" width="9.109375" style="1006"/>
  </cols>
  <sheetData>
    <row r="1" spans="1:19" ht="31.5" customHeight="1" x14ac:dyDescent="0.3">
      <c r="A1" s="1129" t="s">
        <v>0</v>
      </c>
      <c r="B1" s="1129"/>
      <c r="C1" s="1129"/>
      <c r="D1" s="1129"/>
      <c r="E1" s="1129"/>
      <c r="F1" s="1129"/>
      <c r="G1" s="1129"/>
      <c r="H1" s="1129"/>
      <c r="I1" s="1129"/>
      <c r="J1" s="1129"/>
      <c r="K1" s="1129"/>
    </row>
    <row r="2" spans="1:19" ht="26.25" customHeight="1" thickBot="1" x14ac:dyDescent="0.35">
      <c r="A2" s="1139" t="s">
        <v>736</v>
      </c>
      <c r="B2" s="1139"/>
      <c r="C2" s="1139"/>
      <c r="D2" s="1139"/>
      <c r="E2" s="1139"/>
      <c r="F2" s="1139"/>
      <c r="G2" s="1139"/>
      <c r="H2" s="1139"/>
      <c r="I2" s="1139"/>
      <c r="J2" s="1139"/>
      <c r="K2" s="1139"/>
    </row>
    <row r="3" spans="1:19" ht="45" customHeight="1" x14ac:dyDescent="0.3">
      <c r="A3" s="1131" t="s">
        <v>635</v>
      </c>
      <c r="B3" s="1127" t="s">
        <v>636</v>
      </c>
      <c r="C3" s="1127" t="s">
        <v>637</v>
      </c>
      <c r="D3" s="1133" t="s">
        <v>757</v>
      </c>
      <c r="E3" s="1135" t="s">
        <v>759</v>
      </c>
      <c r="F3" s="1136"/>
      <c r="G3" s="1136"/>
      <c r="H3" s="1136"/>
      <c r="I3" s="1136"/>
      <c r="J3" s="1137"/>
      <c r="K3" s="1135" t="s">
        <v>760</v>
      </c>
      <c r="L3" s="1136"/>
      <c r="M3" s="1136"/>
      <c r="N3" s="1136"/>
      <c r="O3" s="1136"/>
      <c r="P3" s="1137"/>
      <c r="Q3" s="1127" t="s">
        <v>751</v>
      </c>
      <c r="R3"/>
      <c r="S3"/>
    </row>
    <row r="4" spans="1:19" ht="69.75" customHeight="1" x14ac:dyDescent="0.3">
      <c r="A4" s="1132"/>
      <c r="B4" s="1128"/>
      <c r="C4" s="1128"/>
      <c r="D4" s="1134"/>
      <c r="E4" s="869" t="s">
        <v>638</v>
      </c>
      <c r="F4" s="870" t="s">
        <v>639</v>
      </c>
      <c r="G4" s="870" t="s">
        <v>640</v>
      </c>
      <c r="H4" s="870" t="s">
        <v>641</v>
      </c>
      <c r="I4" s="870" t="s">
        <v>642</v>
      </c>
      <c r="J4" s="871" t="s">
        <v>643</v>
      </c>
      <c r="K4" s="869" t="s">
        <v>752</v>
      </c>
      <c r="L4" s="870" t="s">
        <v>753</v>
      </c>
      <c r="M4" s="870" t="s">
        <v>754</v>
      </c>
      <c r="N4" s="870" t="s">
        <v>755</v>
      </c>
      <c r="O4" s="870" t="s">
        <v>756</v>
      </c>
      <c r="P4" s="871" t="s">
        <v>758</v>
      </c>
      <c r="Q4" s="1128"/>
      <c r="R4"/>
      <c r="S4"/>
    </row>
    <row r="5" spans="1:19" customFormat="1" ht="28.8" x14ac:dyDescent="0.25">
      <c r="A5" s="1007" t="s">
        <v>460</v>
      </c>
      <c r="B5" s="1008">
        <v>2371.3825550000001</v>
      </c>
      <c r="C5" s="1008">
        <v>2564.4094329999998</v>
      </c>
      <c r="D5" s="1009">
        <v>193.17547500000001</v>
      </c>
      <c r="E5" s="1010">
        <v>0</v>
      </c>
      <c r="F5" s="1011">
        <v>0</v>
      </c>
      <c r="G5" s="1011">
        <v>1.2912E-2</v>
      </c>
      <c r="H5" s="1011">
        <v>0</v>
      </c>
      <c r="I5" s="1011">
        <v>0.65642999999999996</v>
      </c>
      <c r="J5" s="1012">
        <v>0.66934199999999999</v>
      </c>
      <c r="K5" s="1010">
        <v>-1.1059749999999999</v>
      </c>
      <c r="L5" s="1011">
        <v>0</v>
      </c>
      <c r="M5" s="1011">
        <v>0</v>
      </c>
      <c r="N5" s="1011">
        <v>0</v>
      </c>
      <c r="O5" s="1011">
        <v>0.28803600000000001</v>
      </c>
      <c r="P5" s="1012">
        <v>-0.81793899999999997</v>
      </c>
      <c r="Q5" s="1013">
        <v>193.02687799999967</v>
      </c>
      <c r="R5" s="1014"/>
      <c r="S5" s="1014"/>
    </row>
    <row r="6" spans="1:19" customFormat="1" ht="28.8" x14ac:dyDescent="0.25">
      <c r="A6" s="1015" t="s">
        <v>461</v>
      </c>
      <c r="B6" s="1016">
        <v>570.82485299999996</v>
      </c>
      <c r="C6" s="1016">
        <v>653.87887138999986</v>
      </c>
      <c r="D6" s="1017">
        <v>11.078029000000001</v>
      </c>
      <c r="E6" s="1018">
        <v>0</v>
      </c>
      <c r="F6" s="1019">
        <v>0</v>
      </c>
      <c r="G6" s="1019">
        <v>8.6271850000000008</v>
      </c>
      <c r="H6" s="1019">
        <v>31.562086000000001</v>
      </c>
      <c r="I6" s="1019">
        <v>1.3281483900000002</v>
      </c>
      <c r="J6" s="1020">
        <v>41.517419390000008</v>
      </c>
      <c r="K6" s="1018">
        <v>1.3500160000000001</v>
      </c>
      <c r="L6" s="1019">
        <v>0</v>
      </c>
      <c r="M6" s="1019">
        <v>26.027258</v>
      </c>
      <c r="N6" s="1019">
        <v>2.0399989999999999</v>
      </c>
      <c r="O6" s="1019">
        <v>1.0412969999999999</v>
      </c>
      <c r="P6" s="1020">
        <v>30.458570000000002</v>
      </c>
      <c r="Q6" s="1021">
        <v>83.054018389999896</v>
      </c>
      <c r="R6" s="1014"/>
      <c r="S6" s="1014"/>
    </row>
    <row r="7" spans="1:19" customFormat="1" ht="15.6" x14ac:dyDescent="0.25">
      <c r="A7" s="1015" t="s">
        <v>462</v>
      </c>
      <c r="B7" s="1016">
        <v>120998.922699</v>
      </c>
      <c r="C7" s="1016">
        <v>125533.53972457003</v>
      </c>
      <c r="D7" s="1017">
        <v>-796.31824300000005</v>
      </c>
      <c r="E7" s="1018">
        <v>24.9</v>
      </c>
      <c r="F7" s="1019">
        <v>692.49890200000004</v>
      </c>
      <c r="G7" s="1019">
        <v>2.5388820000000001</v>
      </c>
      <c r="H7" s="1019">
        <v>189.629636</v>
      </c>
      <c r="I7" s="1019">
        <v>-347.55277701</v>
      </c>
      <c r="J7" s="1020">
        <v>562.01464298999997</v>
      </c>
      <c r="K7" s="1018">
        <v>78.702314000000001</v>
      </c>
      <c r="L7" s="1019">
        <v>377.59177099999999</v>
      </c>
      <c r="M7" s="1019">
        <v>1890.3149739999999</v>
      </c>
      <c r="N7" s="1019">
        <v>2422.1539160000002</v>
      </c>
      <c r="O7" s="1019">
        <v>0.1576505800000243</v>
      </c>
      <c r="P7" s="1020">
        <v>4768.92062558</v>
      </c>
      <c r="Q7" s="1021">
        <v>4534.6170255700272</v>
      </c>
      <c r="R7" s="1014"/>
      <c r="S7" s="1014"/>
    </row>
    <row r="8" spans="1:19" customFormat="1" ht="15.6" x14ac:dyDescent="0.25">
      <c r="A8" s="1015" t="s">
        <v>463</v>
      </c>
      <c r="B8" s="1016">
        <v>26091.671657999999</v>
      </c>
      <c r="C8" s="1016">
        <v>25833.514959510005</v>
      </c>
      <c r="D8" s="1017">
        <v>-597.66792346</v>
      </c>
      <c r="E8" s="1018">
        <v>1.01186</v>
      </c>
      <c r="F8" s="1019">
        <v>13.39986</v>
      </c>
      <c r="G8" s="1019">
        <v>7.237565</v>
      </c>
      <c r="H8" s="1019">
        <v>0.8</v>
      </c>
      <c r="I8" s="1019">
        <v>-0.30805900000000003</v>
      </c>
      <c r="J8" s="1020">
        <v>22.141226</v>
      </c>
      <c r="K8" s="1018">
        <v>-107.63443599999999</v>
      </c>
      <c r="L8" s="1019">
        <v>4.2219040000000003</v>
      </c>
      <c r="M8" s="1019">
        <v>92.588064000000003</v>
      </c>
      <c r="N8" s="1019">
        <v>331.37808000000001</v>
      </c>
      <c r="O8" s="1019">
        <v>-3.1836130299999965</v>
      </c>
      <c r="P8" s="1020">
        <v>317.36999897000004</v>
      </c>
      <c r="Q8" s="1021">
        <v>-258.1566984899946</v>
      </c>
      <c r="R8" s="1014"/>
      <c r="S8" s="1014"/>
    </row>
    <row r="9" spans="1:19" customFormat="1" ht="15.6" x14ac:dyDescent="0.25">
      <c r="A9" s="1015" t="s">
        <v>464</v>
      </c>
      <c r="B9" s="1016">
        <v>19564.793946000002</v>
      </c>
      <c r="C9" s="1016">
        <v>22078.067360000005</v>
      </c>
      <c r="D9" s="1017">
        <v>155.079712</v>
      </c>
      <c r="E9" s="1018">
        <v>0</v>
      </c>
      <c r="F9" s="1019">
        <v>23.895173</v>
      </c>
      <c r="G9" s="1019">
        <v>430.70996500000001</v>
      </c>
      <c r="H9" s="1019">
        <v>190.43000699999999</v>
      </c>
      <c r="I9" s="1019">
        <v>29.022765999999997</v>
      </c>
      <c r="J9" s="1020">
        <v>674.0579110000001</v>
      </c>
      <c r="K9" s="1018">
        <v>339.04893399999997</v>
      </c>
      <c r="L9" s="1019">
        <v>169.477281</v>
      </c>
      <c r="M9" s="1019">
        <v>229.98953599999999</v>
      </c>
      <c r="N9" s="1019">
        <v>525.80558799999994</v>
      </c>
      <c r="O9" s="1019">
        <v>419.81445199999996</v>
      </c>
      <c r="P9" s="1020">
        <v>1684.1357909999997</v>
      </c>
      <c r="Q9" s="1021">
        <v>2513.273414000003</v>
      </c>
      <c r="R9" s="1014"/>
      <c r="S9" s="1014"/>
    </row>
    <row r="10" spans="1:19" customFormat="1" ht="15.6" x14ac:dyDescent="0.25">
      <c r="A10" s="1015" t="s">
        <v>465</v>
      </c>
      <c r="B10" s="1016">
        <v>8505.7955660000007</v>
      </c>
      <c r="C10" s="1016">
        <v>9141.1950052299999</v>
      </c>
      <c r="D10" s="1017">
        <v>68.517653999999993</v>
      </c>
      <c r="E10" s="1018">
        <v>3.130979</v>
      </c>
      <c r="F10" s="1019">
        <v>12.028777</v>
      </c>
      <c r="G10" s="1019">
        <v>107.794296</v>
      </c>
      <c r="H10" s="1019">
        <v>54.685420999999998</v>
      </c>
      <c r="I10" s="1019">
        <v>4.1670000000000578E-3</v>
      </c>
      <c r="J10" s="1020">
        <v>177.64364</v>
      </c>
      <c r="K10" s="1018">
        <v>56.997335</v>
      </c>
      <c r="L10" s="1019">
        <v>40.221015999999999</v>
      </c>
      <c r="M10" s="1019">
        <v>143.67722699999999</v>
      </c>
      <c r="N10" s="1019">
        <v>119.06728099999999</v>
      </c>
      <c r="O10" s="1019">
        <v>29.275286230000003</v>
      </c>
      <c r="P10" s="1020">
        <v>389.23814522999999</v>
      </c>
      <c r="Q10" s="1021">
        <v>635.39943922999919</v>
      </c>
      <c r="R10" s="1014"/>
      <c r="S10" s="1014"/>
    </row>
    <row r="11" spans="1:19" customFormat="1" ht="15.6" x14ac:dyDescent="0.25">
      <c r="A11" s="1015" t="s">
        <v>466</v>
      </c>
      <c r="B11" s="1016">
        <v>10358.382637999999</v>
      </c>
      <c r="C11" s="1016">
        <v>11600.370872490004</v>
      </c>
      <c r="D11" s="1017">
        <v>318.85853800000001</v>
      </c>
      <c r="E11" s="1018">
        <v>0</v>
      </c>
      <c r="F11" s="1019">
        <v>2.3942290000000002</v>
      </c>
      <c r="G11" s="1019">
        <v>309.58255300000002</v>
      </c>
      <c r="H11" s="1019">
        <v>116.54668100000001</v>
      </c>
      <c r="I11" s="1019">
        <v>2.3283064365386962E-16</v>
      </c>
      <c r="J11" s="1020">
        <v>428.52346299999999</v>
      </c>
      <c r="K11" s="1018">
        <v>186.39174800000001</v>
      </c>
      <c r="L11" s="1019">
        <v>22.452680999999998</v>
      </c>
      <c r="M11" s="1019">
        <v>246.612595</v>
      </c>
      <c r="N11" s="1019">
        <v>191.56954099999999</v>
      </c>
      <c r="O11" s="1019">
        <v>-152.42033150999998</v>
      </c>
      <c r="P11" s="1020">
        <v>494.60623349000002</v>
      </c>
      <c r="Q11" s="1021">
        <v>1241.9882344900052</v>
      </c>
      <c r="R11" s="1014"/>
      <c r="S11" s="1014"/>
    </row>
    <row r="12" spans="1:19" customFormat="1" ht="15.6" x14ac:dyDescent="0.25">
      <c r="A12" s="1015" t="s">
        <v>467</v>
      </c>
      <c r="B12" s="1016">
        <v>4861.7028010000004</v>
      </c>
      <c r="C12" s="1016">
        <v>7135.2837909999989</v>
      </c>
      <c r="D12" s="1017">
        <v>1002.85947</v>
      </c>
      <c r="E12" s="1018">
        <v>63.96</v>
      </c>
      <c r="F12" s="1019">
        <v>1.0729200000000001</v>
      </c>
      <c r="G12" s="1019">
        <v>155.67152400000001</v>
      </c>
      <c r="H12" s="1019">
        <v>83.2</v>
      </c>
      <c r="I12" s="1019">
        <v>1.724512</v>
      </c>
      <c r="J12" s="1020">
        <v>305.62895600000002</v>
      </c>
      <c r="K12" s="1018">
        <v>803.21216100000004</v>
      </c>
      <c r="L12" s="1019">
        <v>5.6118560000000004</v>
      </c>
      <c r="M12" s="1019">
        <v>42.556787</v>
      </c>
      <c r="N12" s="1019">
        <v>85.696297000000001</v>
      </c>
      <c r="O12" s="1019">
        <v>28.015463000000008</v>
      </c>
      <c r="P12" s="1020">
        <v>965.09256399999992</v>
      </c>
      <c r="Q12" s="1021">
        <v>2273.5809899999986</v>
      </c>
      <c r="R12" s="1014"/>
      <c r="S12" s="1014"/>
    </row>
    <row r="13" spans="1:19" customFormat="1" ht="15.6" x14ac:dyDescent="0.25">
      <c r="A13" s="1015" t="s">
        <v>468</v>
      </c>
      <c r="B13" s="1016">
        <v>861.54413399999999</v>
      </c>
      <c r="C13" s="1016">
        <v>1143.2453725599996</v>
      </c>
      <c r="D13" s="1017">
        <v>75.085485000000006</v>
      </c>
      <c r="E13" s="1018">
        <v>0</v>
      </c>
      <c r="F13" s="1019">
        <v>14.805833</v>
      </c>
      <c r="G13" s="1019">
        <v>5.6241839999999996</v>
      </c>
      <c r="H13" s="1019">
        <v>30</v>
      </c>
      <c r="I13" s="1019">
        <v>-7.2759576141834263E-16</v>
      </c>
      <c r="J13" s="1020">
        <v>50.430016999999999</v>
      </c>
      <c r="K13" s="1018">
        <v>62.598247000000001</v>
      </c>
      <c r="L13" s="1019">
        <v>31.186048</v>
      </c>
      <c r="M13" s="1019">
        <v>36.760143999999997</v>
      </c>
      <c r="N13" s="1019">
        <v>17.121510000000001</v>
      </c>
      <c r="O13" s="1019">
        <v>8.5197875599999957</v>
      </c>
      <c r="P13" s="1020">
        <v>156.18573656000001</v>
      </c>
      <c r="Q13" s="1021">
        <v>281.70123855999964</v>
      </c>
      <c r="R13" s="1014"/>
      <c r="S13" s="1014"/>
    </row>
    <row r="14" spans="1:19" customFormat="1" ht="15.6" x14ac:dyDescent="0.25">
      <c r="A14" s="1015" t="s">
        <v>469</v>
      </c>
      <c r="B14" s="1016">
        <v>436.77264300000002</v>
      </c>
      <c r="C14" s="1016">
        <v>762.0031339200001</v>
      </c>
      <c r="D14" s="1017">
        <v>-8.4767999999999996E-2</v>
      </c>
      <c r="E14" s="1018">
        <v>0</v>
      </c>
      <c r="F14" s="1019">
        <v>0.440193</v>
      </c>
      <c r="G14" s="1019">
        <v>3.0824000000000001E-2</v>
      </c>
      <c r="H14" s="1019">
        <v>0.48393900000000001</v>
      </c>
      <c r="I14" s="1019">
        <v>0.03</v>
      </c>
      <c r="J14" s="1020">
        <v>0.98495600000000005</v>
      </c>
      <c r="K14" s="1018">
        <v>-3.944296</v>
      </c>
      <c r="L14" s="1019">
        <v>100.775468</v>
      </c>
      <c r="M14" s="1019">
        <v>96.328901999999999</v>
      </c>
      <c r="N14" s="1019">
        <v>100.97372</v>
      </c>
      <c r="O14" s="1019">
        <v>30.196508919999999</v>
      </c>
      <c r="P14" s="1020">
        <v>324.33030292000001</v>
      </c>
      <c r="Q14" s="1021">
        <v>325.23049092000008</v>
      </c>
      <c r="R14" s="1014"/>
      <c r="S14" s="1014"/>
    </row>
    <row r="15" spans="1:19" customFormat="1" ht="15.6" x14ac:dyDescent="0.25">
      <c r="A15" s="1015" t="s">
        <v>470</v>
      </c>
      <c r="B15" s="1016">
        <v>20717.582299999998</v>
      </c>
      <c r="C15" s="1016">
        <v>23453.935111030001</v>
      </c>
      <c r="D15" s="1017">
        <v>447.336116</v>
      </c>
      <c r="E15" s="1018">
        <v>17.399999999999999</v>
      </c>
      <c r="F15" s="1019">
        <v>2.921862</v>
      </c>
      <c r="G15" s="1019">
        <v>90.580257000000003</v>
      </c>
      <c r="H15" s="1019">
        <v>0.23264499999999999</v>
      </c>
      <c r="I15" s="1019">
        <v>0.11403000000000001</v>
      </c>
      <c r="J15" s="1020">
        <v>111.248794</v>
      </c>
      <c r="K15" s="1018">
        <v>624.17093899999998</v>
      </c>
      <c r="L15" s="1019">
        <v>541.17494199999999</v>
      </c>
      <c r="M15" s="1019">
        <v>328.29505899999998</v>
      </c>
      <c r="N15" s="1019">
        <v>726.77965900000004</v>
      </c>
      <c r="O15" s="1019">
        <v>-42.652697970000013</v>
      </c>
      <c r="P15" s="1020">
        <v>2177.7679010299998</v>
      </c>
      <c r="Q15" s="1021">
        <v>2736.3528110300031</v>
      </c>
      <c r="R15" s="1014"/>
      <c r="S15" s="1014"/>
    </row>
    <row r="16" spans="1:19" customFormat="1" ht="15.6" x14ac:dyDescent="0.25">
      <c r="A16" s="1015" t="s">
        <v>471</v>
      </c>
      <c r="B16" s="1016">
        <v>35.736105999999999</v>
      </c>
      <c r="C16" s="1016">
        <v>57.09884392</v>
      </c>
      <c r="D16" s="1017">
        <v>-6.0007999999999999E-2</v>
      </c>
      <c r="E16" s="1018">
        <v>0</v>
      </c>
      <c r="F16" s="1019">
        <v>1.353497</v>
      </c>
      <c r="G16" s="1019">
        <v>2.8961000000000001E-2</v>
      </c>
      <c r="H16" s="1019">
        <v>5.0726E-2</v>
      </c>
      <c r="I16" s="1019">
        <v>0</v>
      </c>
      <c r="J16" s="1020">
        <v>1.433184</v>
      </c>
      <c r="K16" s="1018">
        <v>-0.187893</v>
      </c>
      <c r="L16" s="1019">
        <v>1.625413</v>
      </c>
      <c r="M16" s="1019">
        <v>18.243137999999998</v>
      </c>
      <c r="N16" s="1019">
        <v>2.8246E-2</v>
      </c>
      <c r="O16" s="1019">
        <v>0.28065792000000006</v>
      </c>
      <c r="P16" s="1020">
        <v>19.989561919999996</v>
      </c>
      <c r="Q16" s="1021">
        <v>21.362737920000001</v>
      </c>
      <c r="R16" s="1014"/>
      <c r="S16" s="1014"/>
    </row>
    <row r="17" spans="1:19" customFormat="1" ht="24.75" customHeight="1" x14ac:dyDescent="0.25">
      <c r="A17" s="1015" t="s">
        <v>563</v>
      </c>
      <c r="B17" s="1016">
        <v>11900.769854</v>
      </c>
      <c r="C17" s="1016">
        <v>13765.249652949999</v>
      </c>
      <c r="D17" s="1017">
        <v>958.08628899999997</v>
      </c>
      <c r="E17" s="1018">
        <v>0.105883</v>
      </c>
      <c r="F17" s="1019">
        <v>93.682771000000002</v>
      </c>
      <c r="G17" s="1019">
        <v>3.5987439999999999</v>
      </c>
      <c r="H17" s="1019">
        <v>0</v>
      </c>
      <c r="I17" s="1019">
        <v>0</v>
      </c>
      <c r="J17" s="1020">
        <v>97.387398000000005</v>
      </c>
      <c r="K17" s="1018">
        <v>359.10835400000002</v>
      </c>
      <c r="L17" s="1019">
        <v>120.597352</v>
      </c>
      <c r="M17" s="1019">
        <v>45.403942000000001</v>
      </c>
      <c r="N17" s="1019">
        <v>286.320831</v>
      </c>
      <c r="O17" s="1019">
        <v>-2.424367049999995</v>
      </c>
      <c r="P17" s="1020">
        <v>809.00611194999999</v>
      </c>
      <c r="Q17" s="1021">
        <v>1864.4797989499984</v>
      </c>
      <c r="R17" s="1014"/>
      <c r="S17" s="1014"/>
    </row>
    <row r="18" spans="1:19" customFormat="1" ht="26.25" customHeight="1" x14ac:dyDescent="0.25">
      <c r="A18" s="1015" t="s">
        <v>472</v>
      </c>
      <c r="B18" s="1016">
        <v>5583.0962950000003</v>
      </c>
      <c r="C18" s="1016">
        <v>5498.4030557899996</v>
      </c>
      <c r="D18" s="1017">
        <v>-82.112308999999996</v>
      </c>
      <c r="E18" s="1018">
        <v>0</v>
      </c>
      <c r="F18" s="1019">
        <v>42.213729999999998</v>
      </c>
      <c r="G18" s="1019">
        <v>2.858355</v>
      </c>
      <c r="H18" s="1019">
        <v>0</v>
      </c>
      <c r="I18" s="1019">
        <v>0</v>
      </c>
      <c r="J18" s="1020">
        <v>45.072085000000001</v>
      </c>
      <c r="K18" s="1018">
        <v>-277.08726200000001</v>
      </c>
      <c r="L18" s="1019">
        <v>154.14012500000001</v>
      </c>
      <c r="M18" s="1019">
        <v>14.309514999999999</v>
      </c>
      <c r="N18" s="1019">
        <v>83.785213999999996</v>
      </c>
      <c r="O18" s="1019">
        <v>-22.80060721000001</v>
      </c>
      <c r="P18" s="1020">
        <v>-47.653015210000007</v>
      </c>
      <c r="Q18" s="1021">
        <v>-84.693239210000684</v>
      </c>
      <c r="R18" s="1014"/>
      <c r="S18" s="1014"/>
    </row>
    <row r="19" spans="1:19" ht="15.6" x14ac:dyDescent="0.3">
      <c r="A19" s="1015" t="s">
        <v>473</v>
      </c>
      <c r="B19" s="1016">
        <v>795.93313699999999</v>
      </c>
      <c r="C19" s="1016">
        <v>878.71638001999997</v>
      </c>
      <c r="D19" s="1017">
        <v>-6.3444E-2</v>
      </c>
      <c r="E19" s="1018">
        <v>0</v>
      </c>
      <c r="F19" s="1019">
        <v>5.7594609999999999</v>
      </c>
      <c r="G19" s="1019">
        <v>0.25397199999999998</v>
      </c>
      <c r="H19" s="1019">
        <v>0.49142799999999998</v>
      </c>
      <c r="I19" s="1019">
        <v>0.25</v>
      </c>
      <c r="J19" s="1020">
        <v>6.754861</v>
      </c>
      <c r="K19" s="1018">
        <v>1.183948</v>
      </c>
      <c r="L19" s="1019">
        <v>2.5115889999999998</v>
      </c>
      <c r="M19" s="1019">
        <v>3.6318630000000001</v>
      </c>
      <c r="N19" s="1019">
        <v>57.816285999999998</v>
      </c>
      <c r="O19" s="1019">
        <v>10.94814002</v>
      </c>
      <c r="P19" s="1020">
        <v>76.091826019999999</v>
      </c>
      <c r="Q19" s="1021">
        <v>82.783243019999986</v>
      </c>
      <c r="R19" s="1014"/>
      <c r="S19" s="1014"/>
    </row>
    <row r="20" spans="1:19" ht="15.6" x14ac:dyDescent="0.3">
      <c r="A20" s="1015" t="s">
        <v>474</v>
      </c>
      <c r="B20" s="1016">
        <v>271.97088200000002</v>
      </c>
      <c r="C20" s="1016">
        <v>282.71829387000008</v>
      </c>
      <c r="D20" s="1017">
        <v>-0.13734499999999999</v>
      </c>
      <c r="E20" s="1018">
        <v>0</v>
      </c>
      <c r="F20" s="1019">
        <v>0.26735399999999998</v>
      </c>
      <c r="G20" s="1019">
        <v>4.4178000000000002E-2</v>
      </c>
      <c r="H20" s="1019">
        <v>7.3880000000000001E-2</v>
      </c>
      <c r="I20" s="1019">
        <v>0</v>
      </c>
      <c r="J20" s="1020">
        <v>0.38541199999999998</v>
      </c>
      <c r="K20" s="1018">
        <v>-4.9087269999999998</v>
      </c>
      <c r="L20" s="1019">
        <v>13.30461</v>
      </c>
      <c r="M20" s="1019">
        <v>0.53424700000000003</v>
      </c>
      <c r="N20" s="1019">
        <v>0.97973500000000002</v>
      </c>
      <c r="O20" s="1019">
        <v>0.58947986999999913</v>
      </c>
      <c r="P20" s="1020">
        <v>10.499344870000002</v>
      </c>
      <c r="Q20" s="1021">
        <v>10.747411870000064</v>
      </c>
      <c r="R20" s="1014"/>
      <c r="S20" s="1014"/>
    </row>
    <row r="21" spans="1:19" ht="15.6" x14ac:dyDescent="0.3">
      <c r="A21" s="1015" t="s">
        <v>475</v>
      </c>
      <c r="B21" s="1016">
        <v>2761.3262880000002</v>
      </c>
      <c r="C21" s="1016">
        <v>3387.57241221</v>
      </c>
      <c r="D21" s="1017">
        <v>99.576842409999998</v>
      </c>
      <c r="E21" s="1018">
        <v>7.4999999999999997E-2</v>
      </c>
      <c r="F21" s="1019">
        <v>70.699010999999999</v>
      </c>
      <c r="G21" s="1019">
        <v>0.31731199999999998</v>
      </c>
      <c r="H21" s="1019">
        <v>128.198036</v>
      </c>
      <c r="I21" s="1019">
        <v>80.487690220000005</v>
      </c>
      <c r="J21" s="1020">
        <v>279.77704921999998</v>
      </c>
      <c r="K21" s="1018">
        <v>-15.528036</v>
      </c>
      <c r="L21" s="1019">
        <v>89.380219999999994</v>
      </c>
      <c r="M21" s="1019">
        <v>1.5213989999999999</v>
      </c>
      <c r="N21" s="1019">
        <v>164.41202100000001</v>
      </c>
      <c r="O21" s="1019">
        <v>7.1066285800000006</v>
      </c>
      <c r="P21" s="1020">
        <v>246.89223258000001</v>
      </c>
      <c r="Q21" s="1021">
        <v>626.24612420999983</v>
      </c>
      <c r="R21" s="1014"/>
      <c r="S21" s="1014"/>
    </row>
    <row r="22" spans="1:19" ht="15.6" x14ac:dyDescent="0.3">
      <c r="A22" s="1015" t="s">
        <v>476</v>
      </c>
      <c r="B22" s="1016">
        <v>1501.5456220000001</v>
      </c>
      <c r="C22" s="1016">
        <v>1866.52809849</v>
      </c>
      <c r="D22" s="1017">
        <v>-33.160600509999995</v>
      </c>
      <c r="E22" s="1018">
        <v>104.943045</v>
      </c>
      <c r="F22" s="1019">
        <v>11.156086999999999</v>
      </c>
      <c r="G22" s="1019">
        <v>11.258853999999999</v>
      </c>
      <c r="H22" s="1019">
        <v>55.054532999999999</v>
      </c>
      <c r="I22" s="1019">
        <v>0.47679500000000002</v>
      </c>
      <c r="J22" s="1020">
        <v>182.88931400000001</v>
      </c>
      <c r="K22" s="1018">
        <v>29.557898999999999</v>
      </c>
      <c r="L22" s="1019">
        <v>21.581513999999999</v>
      </c>
      <c r="M22" s="1019">
        <v>147.43348800000001</v>
      </c>
      <c r="N22" s="1019">
        <v>54.569277</v>
      </c>
      <c r="O22" s="1019">
        <v>-37.888415000000002</v>
      </c>
      <c r="P22" s="1020">
        <v>215.25376299999999</v>
      </c>
      <c r="Q22" s="1021">
        <v>364.98247648999995</v>
      </c>
      <c r="R22" s="1014"/>
      <c r="S22" s="1014"/>
    </row>
    <row r="23" spans="1:19" ht="15.6" x14ac:dyDescent="0.3">
      <c r="A23" s="1015" t="s">
        <v>477</v>
      </c>
      <c r="B23" s="1016">
        <v>309.35343699999999</v>
      </c>
      <c r="C23" s="1016">
        <v>397.46885656000001</v>
      </c>
      <c r="D23" s="1017">
        <v>8.8900000000000003E-4</v>
      </c>
      <c r="E23" s="1018">
        <v>0</v>
      </c>
      <c r="F23" s="1019">
        <v>22.662230000000001</v>
      </c>
      <c r="G23" s="1019">
        <v>5.1637000000000002E-2</v>
      </c>
      <c r="H23" s="1019">
        <v>0</v>
      </c>
      <c r="I23" s="1019">
        <v>0</v>
      </c>
      <c r="J23" s="1020">
        <v>22.713867</v>
      </c>
      <c r="K23" s="1018">
        <v>-24.692741999999999</v>
      </c>
      <c r="L23" s="1019">
        <v>53.186633999999998</v>
      </c>
      <c r="M23" s="1019">
        <v>23.604371</v>
      </c>
      <c r="N23" s="1019">
        <v>13.116384</v>
      </c>
      <c r="O23" s="1019">
        <v>0.18601656</v>
      </c>
      <c r="P23" s="1020">
        <v>65.400663559999998</v>
      </c>
      <c r="Q23" s="1021">
        <v>88.115419560000021</v>
      </c>
      <c r="R23" s="1014"/>
      <c r="S23" s="1014"/>
    </row>
    <row r="24" spans="1:19" ht="15.6" x14ac:dyDescent="0.3">
      <c r="A24" s="1015" t="s">
        <v>478</v>
      </c>
      <c r="B24" s="1016">
        <v>2141.8307829999999</v>
      </c>
      <c r="C24" s="1016">
        <v>2453.42280639</v>
      </c>
      <c r="D24" s="1017">
        <v>74.215884000000003</v>
      </c>
      <c r="E24" s="1018">
        <v>0</v>
      </c>
      <c r="F24" s="1019">
        <v>3.0273910000000002</v>
      </c>
      <c r="G24" s="1019">
        <v>3.0513439999999998</v>
      </c>
      <c r="H24" s="1019">
        <v>5.2560000000000003E-2</v>
      </c>
      <c r="I24" s="1019">
        <v>8.1144390000000011E-2</v>
      </c>
      <c r="J24" s="1020">
        <v>6.2124393900000001</v>
      </c>
      <c r="K24" s="1018">
        <v>2.4208859999999999</v>
      </c>
      <c r="L24" s="1019">
        <v>43.518514000000003</v>
      </c>
      <c r="M24" s="1019">
        <v>64.978930000000005</v>
      </c>
      <c r="N24" s="1019">
        <v>127.72246800000001</v>
      </c>
      <c r="O24" s="1019">
        <v>-7.4770979999999998</v>
      </c>
      <c r="P24" s="1020">
        <v>231.16370000000001</v>
      </c>
      <c r="Q24" s="1021">
        <v>311.59202339000012</v>
      </c>
      <c r="R24" s="1014"/>
      <c r="S24" s="1014"/>
    </row>
    <row r="25" spans="1:19" ht="15.6" x14ac:dyDescent="0.3">
      <c r="A25" s="1015" t="s">
        <v>479</v>
      </c>
      <c r="B25" s="1016">
        <v>2280.4152130000002</v>
      </c>
      <c r="C25" s="1016">
        <v>2691.6984209100006</v>
      </c>
      <c r="D25" s="1017">
        <v>5.0441205599999988</v>
      </c>
      <c r="E25" s="1018">
        <v>1.3463000000000001</v>
      </c>
      <c r="F25" s="1019">
        <v>4.6136160000000004</v>
      </c>
      <c r="G25" s="1019">
        <v>9.2512439999999998</v>
      </c>
      <c r="H25" s="1019">
        <v>2.4572729999999998</v>
      </c>
      <c r="I25" s="1019">
        <v>-17.567803369999993</v>
      </c>
      <c r="J25" s="1020">
        <v>0.10062963000000735</v>
      </c>
      <c r="K25" s="1018">
        <v>-6.5358130000000001</v>
      </c>
      <c r="L25" s="1019">
        <v>9.9447919999999996</v>
      </c>
      <c r="M25" s="1019">
        <v>205.024213</v>
      </c>
      <c r="N25" s="1019">
        <v>189.846025</v>
      </c>
      <c r="O25" s="1019">
        <v>7.8592407200000016</v>
      </c>
      <c r="P25" s="1020">
        <v>406.13845772000002</v>
      </c>
      <c r="Q25" s="1021">
        <v>411.28320791000033</v>
      </c>
      <c r="R25" s="1014"/>
      <c r="S25" s="1014"/>
    </row>
    <row r="26" spans="1:19" ht="15.6" x14ac:dyDescent="0.3">
      <c r="A26" s="1015" t="s">
        <v>480</v>
      </c>
      <c r="B26" s="1016">
        <v>46176.467667999998</v>
      </c>
      <c r="C26" s="1016">
        <v>47623.582664820009</v>
      </c>
      <c r="D26" s="1017">
        <v>152.12095500000001</v>
      </c>
      <c r="E26" s="1018">
        <v>0</v>
      </c>
      <c r="F26" s="1019">
        <v>3.996178</v>
      </c>
      <c r="G26" s="1019">
        <v>690.13658299999997</v>
      </c>
      <c r="H26" s="1019">
        <v>0.21682699999999999</v>
      </c>
      <c r="I26" s="1019">
        <v>-2.1044185000000004</v>
      </c>
      <c r="J26" s="1020">
        <v>692.24516949999997</v>
      </c>
      <c r="K26" s="1018">
        <v>-9.8971780000000003</v>
      </c>
      <c r="L26" s="1019">
        <v>29.658939</v>
      </c>
      <c r="M26" s="1019">
        <v>17.106770000000001</v>
      </c>
      <c r="N26" s="1019">
        <v>574.40016600000001</v>
      </c>
      <c r="O26" s="1019">
        <v>-8.5198246799999726</v>
      </c>
      <c r="P26" s="1020">
        <v>602.74887232000003</v>
      </c>
      <c r="Q26" s="1021">
        <v>1447.1149968200116</v>
      </c>
      <c r="R26" s="1014"/>
      <c r="S26" s="1014"/>
    </row>
    <row r="27" spans="1:19" ht="15.6" x14ac:dyDescent="0.3">
      <c r="A27" s="1015" t="s">
        <v>564</v>
      </c>
      <c r="B27" s="1016">
        <v>7940.6896479999996</v>
      </c>
      <c r="C27" s="1016">
        <v>8078.3812836300003</v>
      </c>
      <c r="D27" s="1017">
        <v>54.593570999999997</v>
      </c>
      <c r="E27" s="1018">
        <v>0.16339999999999999</v>
      </c>
      <c r="F27" s="1019">
        <v>5</v>
      </c>
      <c r="G27" s="1019">
        <v>6.0285700000000002</v>
      </c>
      <c r="H27" s="1019">
        <v>2.0754000000000002E-2</v>
      </c>
      <c r="I27" s="1019">
        <v>0.22522346000000001</v>
      </c>
      <c r="J27" s="1020">
        <v>11.437947460000002</v>
      </c>
      <c r="K27" s="1018">
        <v>-30.801200000000001</v>
      </c>
      <c r="L27" s="1019">
        <v>0</v>
      </c>
      <c r="M27" s="1019">
        <v>9.5176999999999998E-2</v>
      </c>
      <c r="N27" s="1019">
        <v>96.056219999999996</v>
      </c>
      <c r="O27" s="1019">
        <v>6.3099201700000016</v>
      </c>
      <c r="P27" s="1020">
        <v>71.660117169999992</v>
      </c>
      <c r="Q27" s="1021">
        <v>137.69163563000075</v>
      </c>
      <c r="R27" s="1014"/>
      <c r="S27" s="1014"/>
    </row>
    <row r="28" spans="1:19" ht="15.6" x14ac:dyDescent="0.3">
      <c r="A28" s="1015" t="s">
        <v>481</v>
      </c>
      <c r="B28" s="1016">
        <v>32484.253732000001</v>
      </c>
      <c r="C28" s="1016">
        <v>32848.936012509999</v>
      </c>
      <c r="D28" s="1017">
        <v>99.572692000000004</v>
      </c>
      <c r="E28" s="1018">
        <v>0</v>
      </c>
      <c r="F28" s="1019">
        <v>2.0120689999999999</v>
      </c>
      <c r="G28" s="1019">
        <v>2.006154</v>
      </c>
      <c r="H28" s="1019">
        <v>340.71422699999999</v>
      </c>
      <c r="I28" s="1019">
        <v>32.59508000999999</v>
      </c>
      <c r="J28" s="1020">
        <v>377.32753000999998</v>
      </c>
      <c r="K28" s="1018">
        <v>-286.98008099999998</v>
      </c>
      <c r="L28" s="1019">
        <v>14.993364</v>
      </c>
      <c r="M28" s="1019">
        <v>143.43656100000001</v>
      </c>
      <c r="N28" s="1019">
        <v>18.391493000000001</v>
      </c>
      <c r="O28" s="1019">
        <v>-2.0592785000000107</v>
      </c>
      <c r="P28" s="1020">
        <v>-112.21794149999999</v>
      </c>
      <c r="Q28" s="1021">
        <v>364.68228050999824</v>
      </c>
      <c r="R28" s="1014"/>
      <c r="S28" s="1014"/>
    </row>
    <row r="29" spans="1:19" ht="15.6" x14ac:dyDescent="0.3">
      <c r="A29" s="1015" t="s">
        <v>482</v>
      </c>
      <c r="B29" s="1016">
        <v>93785.629100999999</v>
      </c>
      <c r="C29" s="1016">
        <v>92407.971510000003</v>
      </c>
      <c r="D29" s="1017">
        <v>-1171.519659</v>
      </c>
      <c r="E29" s="1018">
        <v>281.52999999999997</v>
      </c>
      <c r="F29" s="1019">
        <v>0.198548</v>
      </c>
      <c r="G29" s="1019">
        <v>2.6894000000000001E-2</v>
      </c>
      <c r="H29" s="1019">
        <v>0</v>
      </c>
      <c r="I29" s="1019">
        <v>1.1731999999999999E-2</v>
      </c>
      <c r="J29" s="1020">
        <v>281.76717400000001</v>
      </c>
      <c r="K29" s="1018">
        <v>-504.66640899999999</v>
      </c>
      <c r="L29" s="1019">
        <v>5.5098690000000001</v>
      </c>
      <c r="M29" s="1019">
        <v>0</v>
      </c>
      <c r="N29" s="1019">
        <v>11.728691</v>
      </c>
      <c r="O29" s="1019">
        <v>-0.47725699999999999</v>
      </c>
      <c r="P29" s="1020">
        <v>-487.90510599999999</v>
      </c>
      <c r="Q29" s="1021">
        <v>-1377.6575909999956</v>
      </c>
      <c r="R29" s="1014"/>
      <c r="S29" s="1014"/>
    </row>
    <row r="30" spans="1:19" ht="15.6" x14ac:dyDescent="0.3">
      <c r="A30" s="1015" t="s">
        <v>483</v>
      </c>
      <c r="B30" s="1016">
        <v>13280.198181</v>
      </c>
      <c r="C30" s="1016">
        <v>14708.825961939996</v>
      </c>
      <c r="D30" s="1017">
        <v>1380.732851</v>
      </c>
      <c r="E30" s="1018">
        <v>-222.33</v>
      </c>
      <c r="F30" s="1019">
        <v>68.297066999999998</v>
      </c>
      <c r="G30" s="1019">
        <v>0.15038699999999999</v>
      </c>
      <c r="H30" s="1019">
        <v>0.27560000000000001</v>
      </c>
      <c r="I30" s="1019">
        <v>-0.25423899999999999</v>
      </c>
      <c r="J30" s="1020">
        <v>-153.86118500000003</v>
      </c>
      <c r="K30" s="1018">
        <v>169.017222</v>
      </c>
      <c r="L30" s="1019">
        <v>0.97487400000000002</v>
      </c>
      <c r="M30" s="1019">
        <v>14.635363</v>
      </c>
      <c r="N30" s="1019">
        <v>9.1729000000000005E-2</v>
      </c>
      <c r="O30" s="1019">
        <v>17.036926940000185</v>
      </c>
      <c r="P30" s="1020">
        <v>201.7561149400002</v>
      </c>
      <c r="Q30" s="1021">
        <v>1428.6277809399962</v>
      </c>
      <c r="R30" s="1014"/>
      <c r="S30" s="1014"/>
    </row>
    <row r="31" spans="1:19" ht="15.6" x14ac:dyDescent="0.3">
      <c r="A31" s="1015" t="s">
        <v>484</v>
      </c>
      <c r="B31" s="1016">
        <v>3189.7524659999999</v>
      </c>
      <c r="C31" s="1016">
        <v>4804.1506069500019</v>
      </c>
      <c r="D31" s="1017">
        <v>608.40230899999995</v>
      </c>
      <c r="E31" s="1018">
        <v>0</v>
      </c>
      <c r="F31" s="1019">
        <v>0</v>
      </c>
      <c r="G31" s="1019">
        <v>10.708902999999999</v>
      </c>
      <c r="H31" s="1019">
        <v>700</v>
      </c>
      <c r="I31" s="1019">
        <v>0.79243699999997974</v>
      </c>
      <c r="J31" s="1020">
        <v>711.50133999999991</v>
      </c>
      <c r="K31" s="1018">
        <v>14.426406</v>
      </c>
      <c r="L31" s="1019">
        <v>2.8418130000000001</v>
      </c>
      <c r="M31" s="1019">
        <v>126.263593</v>
      </c>
      <c r="N31" s="1019">
        <v>150.188999</v>
      </c>
      <c r="O31" s="1019">
        <v>0.77368095000000348</v>
      </c>
      <c r="P31" s="1020">
        <v>294.49449195000005</v>
      </c>
      <c r="Q31" s="1021">
        <v>1614.398140950002</v>
      </c>
      <c r="R31" s="1014"/>
      <c r="S31" s="1014"/>
    </row>
    <row r="32" spans="1:19" ht="15.6" x14ac:dyDescent="0.3">
      <c r="A32" s="1015" t="s">
        <v>485</v>
      </c>
      <c r="B32" s="1016">
        <v>2621.3200849999998</v>
      </c>
      <c r="C32" s="1016">
        <v>3277.7388120000001</v>
      </c>
      <c r="D32" s="1017">
        <v>1.3799950000000001</v>
      </c>
      <c r="E32" s="1018">
        <v>-50</v>
      </c>
      <c r="F32" s="1019">
        <v>0</v>
      </c>
      <c r="G32" s="1019">
        <v>0</v>
      </c>
      <c r="H32" s="1019">
        <v>0</v>
      </c>
      <c r="I32" s="1019">
        <v>0</v>
      </c>
      <c r="J32" s="1020">
        <v>-50</v>
      </c>
      <c r="K32" s="1018">
        <v>-0.1</v>
      </c>
      <c r="L32" s="1019">
        <v>435.138732</v>
      </c>
      <c r="M32" s="1019">
        <v>0</v>
      </c>
      <c r="N32" s="1019">
        <v>270</v>
      </c>
      <c r="O32" s="1019">
        <v>0</v>
      </c>
      <c r="P32" s="1020">
        <v>705.03873199999998</v>
      </c>
      <c r="Q32" s="1021">
        <v>656.41872700000022</v>
      </c>
      <c r="R32" s="1014"/>
      <c r="S32" s="1014"/>
    </row>
    <row r="33" spans="1:19" ht="18" customHeight="1" x14ac:dyDescent="0.3">
      <c r="A33" s="1015" t="s">
        <v>748</v>
      </c>
      <c r="B33" s="1016">
        <v>88236.460936999996</v>
      </c>
      <c r="C33" s="1016">
        <v>108974.96083364001</v>
      </c>
      <c r="D33" s="1017">
        <v>-192.310475</v>
      </c>
      <c r="E33" s="1018">
        <v>20006.574683999999</v>
      </c>
      <c r="F33" s="1019">
        <v>2.0659550000000002</v>
      </c>
      <c r="G33" s="1019">
        <v>90.306821999999997</v>
      </c>
      <c r="H33" s="1019">
        <v>27.420387000000002</v>
      </c>
      <c r="I33" s="1019">
        <v>229.40176355</v>
      </c>
      <c r="J33" s="1020">
        <v>20355.769611549993</v>
      </c>
      <c r="K33" s="1018">
        <v>-464.499461</v>
      </c>
      <c r="L33" s="1019">
        <v>52.916941000000001</v>
      </c>
      <c r="M33" s="1019">
        <v>654.99409200000002</v>
      </c>
      <c r="N33" s="1019">
        <v>280.24353500000001</v>
      </c>
      <c r="O33" s="1019">
        <v>51.385653090000005</v>
      </c>
      <c r="P33" s="1020">
        <v>575.04076009000005</v>
      </c>
      <c r="Q33" s="1021">
        <v>20738.499896640016</v>
      </c>
      <c r="R33" s="1014"/>
      <c r="S33" s="1014"/>
    </row>
    <row r="34" spans="1:19" ht="15.6" x14ac:dyDescent="0.3">
      <c r="A34" s="1015" t="s">
        <v>486</v>
      </c>
      <c r="B34" s="1016">
        <v>787.23540400000002</v>
      </c>
      <c r="C34" s="1016">
        <v>1012.769799</v>
      </c>
      <c r="D34" s="1017">
        <v>50</v>
      </c>
      <c r="E34" s="1018">
        <v>0</v>
      </c>
      <c r="F34" s="1019">
        <v>0</v>
      </c>
      <c r="G34" s="1019">
        <v>0</v>
      </c>
      <c r="H34" s="1019">
        <v>158.76438999999999</v>
      </c>
      <c r="I34" s="1019">
        <v>0.9</v>
      </c>
      <c r="J34" s="1020">
        <v>159.66439</v>
      </c>
      <c r="K34" s="1018">
        <v>-7.7052909999999999</v>
      </c>
      <c r="L34" s="1019">
        <v>0</v>
      </c>
      <c r="M34" s="1019">
        <v>8.5752959999999998</v>
      </c>
      <c r="N34" s="1019">
        <v>15</v>
      </c>
      <c r="O34" s="1019">
        <v>0</v>
      </c>
      <c r="P34" s="1020">
        <v>15.870004999999999</v>
      </c>
      <c r="Q34" s="1021">
        <v>225.53439500000002</v>
      </c>
      <c r="R34" s="1014"/>
      <c r="S34" s="1014"/>
    </row>
    <row r="35" spans="1:19" ht="15.6" x14ac:dyDescent="0.3">
      <c r="A35" s="1015" t="s">
        <v>487</v>
      </c>
      <c r="B35" s="1016">
        <v>58.375934999999998</v>
      </c>
      <c r="C35" s="1016">
        <v>128.15870408000001</v>
      </c>
      <c r="D35" s="1017">
        <v>-0.90022000000000002</v>
      </c>
      <c r="E35" s="1018">
        <v>0</v>
      </c>
      <c r="F35" s="1019">
        <v>0</v>
      </c>
      <c r="G35" s="1019">
        <v>0</v>
      </c>
      <c r="H35" s="1019">
        <v>0</v>
      </c>
      <c r="I35" s="1019">
        <v>0</v>
      </c>
      <c r="J35" s="1020">
        <v>0</v>
      </c>
      <c r="K35" s="1018">
        <v>-0.88872200000000001</v>
      </c>
      <c r="L35" s="1019">
        <v>0.103797</v>
      </c>
      <c r="M35" s="1019">
        <v>0.114706</v>
      </c>
      <c r="N35" s="1019">
        <v>60.649535</v>
      </c>
      <c r="O35" s="1019">
        <v>10.70367308</v>
      </c>
      <c r="P35" s="1020">
        <v>70.682989079999999</v>
      </c>
      <c r="Q35" s="1021">
        <v>69.782769080000008</v>
      </c>
      <c r="R35" s="1014"/>
      <c r="S35" s="1014"/>
    </row>
    <row r="36" spans="1:19" ht="15.6" x14ac:dyDescent="0.3">
      <c r="A36" s="1015" t="s">
        <v>488</v>
      </c>
      <c r="B36" s="1016">
        <v>2612.608545</v>
      </c>
      <c r="C36" s="1016">
        <v>3048.9325926199999</v>
      </c>
      <c r="D36" s="1017">
        <v>300.87415499999997</v>
      </c>
      <c r="E36" s="1018">
        <v>2.1832000000000001E-2</v>
      </c>
      <c r="F36" s="1019">
        <v>2.8527469999999999</v>
      </c>
      <c r="G36" s="1019">
        <v>25.364646</v>
      </c>
      <c r="H36" s="1019">
        <v>29.304297999999999</v>
      </c>
      <c r="I36" s="1019">
        <v>-10.314622140000001</v>
      </c>
      <c r="J36" s="1020">
        <v>47.228900859999996</v>
      </c>
      <c r="K36" s="1018">
        <v>-39.779646</v>
      </c>
      <c r="L36" s="1019">
        <v>2.039209</v>
      </c>
      <c r="M36" s="1019">
        <v>215.01003399999999</v>
      </c>
      <c r="N36" s="1019">
        <v>228.66593599999999</v>
      </c>
      <c r="O36" s="1019">
        <v>-317.71454124000002</v>
      </c>
      <c r="P36" s="1020">
        <v>88.220991759999947</v>
      </c>
      <c r="Q36" s="1021">
        <v>436.32404761999987</v>
      </c>
      <c r="R36" s="1014"/>
      <c r="S36" s="1014"/>
    </row>
    <row r="37" spans="1:19" ht="15.6" x14ac:dyDescent="0.3">
      <c r="A37" s="1015" t="s">
        <v>489</v>
      </c>
      <c r="B37" s="1016">
        <v>19167.081891999998</v>
      </c>
      <c r="C37" s="1016">
        <v>4389.3616840000004</v>
      </c>
      <c r="D37" s="1017">
        <v>-406.200176</v>
      </c>
      <c r="E37" s="1018">
        <v>133.94244900000001</v>
      </c>
      <c r="F37" s="1019">
        <v>-1103.3154609999999</v>
      </c>
      <c r="G37" s="1019">
        <v>2012.3620309999999</v>
      </c>
      <c r="H37" s="1019">
        <v>-2140.6653339999998</v>
      </c>
      <c r="I37" s="1019">
        <v>0</v>
      </c>
      <c r="J37" s="1020">
        <v>-1097.6763149999997</v>
      </c>
      <c r="K37" s="1018">
        <v>-3731.5409100000002</v>
      </c>
      <c r="L37" s="1019">
        <v>-2346.6812679999998</v>
      </c>
      <c r="M37" s="1019">
        <v>43.847310999999998</v>
      </c>
      <c r="N37" s="1019">
        <v>-7206.5983820000001</v>
      </c>
      <c r="O37" s="1019">
        <v>-32.870468000000002</v>
      </c>
      <c r="P37" s="1020">
        <v>-13273.843716999998</v>
      </c>
      <c r="Q37" s="1021">
        <v>-14777.720207999999</v>
      </c>
      <c r="R37" s="1014"/>
      <c r="S37" s="1014"/>
    </row>
    <row r="38" spans="1:19" ht="15.6" x14ac:dyDescent="0.3">
      <c r="A38" s="1022" t="s">
        <v>490</v>
      </c>
      <c r="B38" s="1023">
        <v>326419.85036500002</v>
      </c>
      <c r="C38" s="1023">
        <v>321730.192904</v>
      </c>
      <c r="D38" s="1024">
        <v>-6408.3849760000003</v>
      </c>
      <c r="E38" s="1025">
        <v>9.5</v>
      </c>
      <c r="F38" s="1026">
        <v>0</v>
      </c>
      <c r="G38" s="1026">
        <v>26.757068</v>
      </c>
      <c r="H38" s="1026">
        <v>0</v>
      </c>
      <c r="I38" s="1026">
        <v>0</v>
      </c>
      <c r="J38" s="1027">
        <v>36.257068000000004</v>
      </c>
      <c r="K38" s="1025">
        <v>-50</v>
      </c>
      <c r="L38" s="1026">
        <v>0</v>
      </c>
      <c r="M38" s="1026">
        <v>1732.4704469999999</v>
      </c>
      <c r="N38" s="1026">
        <v>0</v>
      </c>
      <c r="O38" s="1026">
        <v>0</v>
      </c>
      <c r="P38" s="1027">
        <v>1682.4704469999999</v>
      </c>
      <c r="Q38" s="1028">
        <v>-4689.6574610000243</v>
      </c>
      <c r="R38" s="1014"/>
      <c r="S38" s="1014"/>
    </row>
    <row r="39" spans="1:19" ht="16.2" thickBot="1" x14ac:dyDescent="0.35">
      <c r="A39" s="232" t="s">
        <v>692</v>
      </c>
      <c r="B39" s="1029">
        <v>879681.27736900002</v>
      </c>
      <c r="C39" s="1029">
        <v>904212.28382500005</v>
      </c>
      <c r="D39" s="1030">
        <v>-3632.329115</v>
      </c>
      <c r="E39" s="1031">
        <v>20376.275431999999</v>
      </c>
      <c r="F39" s="1032">
        <v>0</v>
      </c>
      <c r="G39" s="1032">
        <v>4012.9728060000002</v>
      </c>
      <c r="H39" s="1032">
        <v>0</v>
      </c>
      <c r="I39" s="1032">
        <v>-4.470348358154297E-14</v>
      </c>
      <c r="J39" s="1033">
        <v>24389.248238</v>
      </c>
      <c r="K39" s="1031">
        <v>-2840.297669</v>
      </c>
      <c r="L39" s="1032">
        <v>0</v>
      </c>
      <c r="M39" s="1032">
        <v>6614.385002</v>
      </c>
      <c r="N39" s="1032">
        <v>0</v>
      </c>
      <c r="O39" s="1032">
        <v>5.9604644775390622E-14</v>
      </c>
      <c r="P39" s="1033">
        <v>3774.0873329999999</v>
      </c>
      <c r="Q39" s="1034">
        <v>24531.006456000032</v>
      </c>
      <c r="R39" s="1014"/>
      <c r="S39" s="1014"/>
    </row>
    <row r="40" spans="1:19" x14ac:dyDescent="0.3">
      <c r="A40" s="1138"/>
      <c r="B40" s="1138"/>
      <c r="C40" s="1138"/>
      <c r="D40" s="1138"/>
      <c r="E40" s="1138"/>
      <c r="F40" s="1138"/>
      <c r="G40" s="1138"/>
      <c r="H40" s="1138"/>
      <c r="I40" s="1138"/>
      <c r="J40" s="1138"/>
      <c r="K40" s="1138"/>
      <c r="R40" s="1014"/>
    </row>
  </sheetData>
  <mergeCells count="10">
    <mergeCell ref="Q3:Q4"/>
    <mergeCell ref="A40:K40"/>
    <mergeCell ref="A1:K1"/>
    <mergeCell ref="A2:K2"/>
    <mergeCell ref="A3:A4"/>
    <mergeCell ref="B3:B4"/>
    <mergeCell ref="C3:C4"/>
    <mergeCell ref="D3:D4"/>
    <mergeCell ref="E3:J3"/>
    <mergeCell ref="K3:P3"/>
  </mergeCells>
  <pageMargins left="0.51181102362204722" right="0.31496062992125984" top="0.35433070866141736" bottom="0.35433070866141736" header="0.31496062992125984" footer="0.31496062992125984"/>
  <pageSetup paperSize="9" scale="6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sheetViews>
  <sheetFormatPr defaultColWidth="9.109375" defaultRowHeight="15.6" x14ac:dyDescent="0.3"/>
  <cols>
    <col min="1" max="1" width="134.109375" style="83" customWidth="1"/>
    <col min="2" max="2" width="25.6640625" style="85" customWidth="1"/>
    <col min="3" max="3" width="25.6640625" style="85" hidden="1" customWidth="1"/>
    <col min="4" max="4" width="89.6640625" style="87" hidden="1" customWidth="1"/>
    <col min="5" max="16384" width="9.109375" style="85"/>
  </cols>
  <sheetData>
    <row r="1" spans="1:21" s="2" customFormat="1" ht="23.4" x14ac:dyDescent="0.35">
      <c r="A1" s="485" t="str">
        <f>+[1]INDICE!A1</f>
        <v>LA SPESA DELLE AMMINISTRAZIONI 
CENTRALI DELLO STATO</v>
      </c>
      <c r="D1" s="4" t="s">
        <v>425</v>
      </c>
    </row>
    <row r="2" spans="1:21" s="2" customFormat="1" ht="18" x14ac:dyDescent="0.3">
      <c r="A2" s="8"/>
      <c r="D2" s="6"/>
    </row>
    <row r="3" spans="1:21" s="2" customFormat="1" ht="18" x14ac:dyDescent="0.3">
      <c r="A3" s="486" t="s">
        <v>426</v>
      </c>
      <c r="D3" s="6" t="s">
        <v>188</v>
      </c>
    </row>
    <row r="4" spans="1:21" s="2" customFormat="1" x14ac:dyDescent="0.3">
      <c r="A4" s="82"/>
      <c r="D4" s="6"/>
    </row>
    <row r="5" spans="1:21" s="2" customFormat="1" ht="357" customHeight="1" x14ac:dyDescent="0.3">
      <c r="A5" s="90" t="s">
        <v>709</v>
      </c>
      <c r="D5" s="6"/>
    </row>
    <row r="6" spans="1:21" s="2" customFormat="1" x14ac:dyDescent="0.3">
      <c r="A6" s="971" t="s">
        <v>710</v>
      </c>
      <c r="D6" s="6"/>
    </row>
    <row r="7" spans="1:21" s="2" customFormat="1" ht="218.25" customHeight="1" x14ac:dyDescent="0.3">
      <c r="A7" s="82"/>
      <c r="D7" s="6"/>
    </row>
    <row r="8" spans="1:21" s="2" customFormat="1" x14ac:dyDescent="0.3">
      <c r="A8" s="82"/>
      <c r="D8" s="6"/>
    </row>
    <row r="9" spans="1:21" ht="18" x14ac:dyDescent="0.3">
      <c r="A9" s="8" t="str">
        <f>+[1]INDICE!A8</f>
        <v>Parte 2 - Bilancio consuntivo</v>
      </c>
      <c r="B9" s="972"/>
      <c r="C9" s="972"/>
      <c r="D9" s="973"/>
      <c r="E9" s="972"/>
      <c r="F9" s="972"/>
      <c r="G9" s="972"/>
      <c r="H9" s="972"/>
    </row>
    <row r="10" spans="1:21" ht="18" x14ac:dyDescent="0.3">
      <c r="A10" s="8"/>
      <c r="B10" s="972"/>
      <c r="C10" s="972"/>
      <c r="D10" s="973"/>
      <c r="E10" s="972"/>
      <c r="F10" s="972"/>
      <c r="G10" s="972"/>
      <c r="H10" s="972"/>
    </row>
    <row r="11" spans="1:21" ht="31.2" x14ac:dyDescent="0.3">
      <c r="A11" s="84" t="s">
        <v>712</v>
      </c>
      <c r="D11" s="973"/>
    </row>
    <row r="12" spans="1:21" ht="162" customHeight="1" x14ac:dyDescent="0.3">
      <c r="A12" s="974" t="s">
        <v>427</v>
      </c>
      <c r="B12" s="975"/>
      <c r="C12" s="975"/>
      <c r="D12" s="973"/>
      <c r="E12" s="975"/>
      <c r="F12" s="975"/>
      <c r="G12" s="975"/>
      <c r="H12" s="975"/>
      <c r="I12" s="975"/>
      <c r="J12" s="975"/>
      <c r="K12" s="975"/>
      <c r="L12" s="975"/>
      <c r="M12" s="975"/>
      <c r="N12" s="975"/>
      <c r="O12" s="975"/>
      <c r="P12" s="975"/>
      <c r="Q12" s="975"/>
      <c r="R12" s="975"/>
      <c r="S12" s="975"/>
      <c r="T12" s="975"/>
      <c r="U12" s="975"/>
    </row>
    <row r="13" spans="1:21" ht="15.75" customHeight="1" x14ac:dyDescent="0.3">
      <c r="A13" s="974"/>
      <c r="B13" s="975"/>
      <c r="C13" s="975"/>
      <c r="D13" s="973"/>
      <c r="E13" s="975"/>
      <c r="F13" s="975"/>
      <c r="G13" s="975"/>
      <c r="H13" s="975"/>
      <c r="I13" s="975"/>
      <c r="J13" s="975"/>
      <c r="K13" s="975"/>
      <c r="L13" s="975"/>
      <c r="M13" s="975"/>
      <c r="N13" s="975"/>
      <c r="O13" s="975"/>
      <c r="P13" s="975"/>
      <c r="Q13" s="975"/>
      <c r="R13" s="975"/>
      <c r="S13" s="975"/>
      <c r="T13" s="975"/>
      <c r="U13" s="975"/>
    </row>
    <row r="14" spans="1:21" ht="33.75" customHeight="1" x14ac:dyDescent="0.3">
      <c r="A14" s="976" t="s">
        <v>746</v>
      </c>
      <c r="B14" s="975"/>
      <c r="C14" s="975"/>
      <c r="D14" s="973"/>
      <c r="E14" s="975"/>
      <c r="F14" s="975"/>
      <c r="G14" s="975"/>
      <c r="H14" s="975"/>
      <c r="I14" s="975"/>
      <c r="J14" s="975"/>
      <c r="K14" s="975"/>
      <c r="L14" s="975"/>
      <c r="M14" s="975"/>
      <c r="N14" s="975"/>
      <c r="O14" s="975"/>
      <c r="P14" s="975"/>
      <c r="Q14" s="975"/>
      <c r="R14" s="975"/>
      <c r="S14" s="975"/>
      <c r="T14" s="975"/>
      <c r="U14" s="975"/>
    </row>
    <row r="15" spans="1:21" ht="231.75" customHeight="1" x14ac:dyDescent="0.3">
      <c r="A15" s="977" t="s">
        <v>622</v>
      </c>
      <c r="B15" s="975"/>
      <c r="C15" s="975"/>
      <c r="D15" s="973"/>
      <c r="E15" s="975"/>
      <c r="F15" s="975"/>
      <c r="G15" s="975"/>
      <c r="H15" s="975"/>
      <c r="I15" s="975"/>
      <c r="J15" s="975"/>
      <c r="K15" s="975"/>
      <c r="L15" s="975"/>
      <c r="M15" s="975"/>
      <c r="N15" s="975"/>
      <c r="O15" s="975"/>
      <c r="P15" s="975"/>
      <c r="Q15" s="975"/>
      <c r="R15" s="975"/>
      <c r="S15" s="975"/>
      <c r="T15" s="975"/>
      <c r="U15" s="975"/>
    </row>
    <row r="16" spans="1:21" ht="20.25" customHeight="1" x14ac:dyDescent="0.3">
      <c r="A16" s="977"/>
      <c r="B16" s="975"/>
      <c r="C16" s="975"/>
      <c r="D16" s="973"/>
      <c r="E16" s="975"/>
      <c r="F16" s="975"/>
      <c r="G16" s="975"/>
      <c r="H16" s="975"/>
      <c r="I16" s="975"/>
      <c r="J16" s="975"/>
      <c r="K16" s="975"/>
      <c r="L16" s="975"/>
      <c r="M16" s="975"/>
      <c r="N16" s="975"/>
      <c r="O16" s="975"/>
      <c r="P16" s="975"/>
      <c r="Q16" s="975"/>
      <c r="R16" s="975"/>
      <c r="S16" s="975"/>
      <c r="T16" s="975"/>
      <c r="U16" s="975"/>
    </row>
    <row r="17" spans="1:21" ht="38.25" customHeight="1" x14ac:dyDescent="0.3">
      <c r="A17" s="978" t="s">
        <v>717</v>
      </c>
      <c r="B17" s="975"/>
      <c r="C17" s="975"/>
      <c r="D17" s="973"/>
      <c r="E17" s="975"/>
      <c r="F17" s="975"/>
      <c r="G17" s="975"/>
      <c r="H17" s="975"/>
      <c r="I17" s="975"/>
      <c r="J17" s="975"/>
      <c r="K17" s="975"/>
      <c r="L17" s="975"/>
      <c r="M17" s="975"/>
      <c r="N17" s="975"/>
      <c r="O17" s="975"/>
      <c r="P17" s="975"/>
      <c r="Q17" s="975"/>
      <c r="R17" s="975"/>
      <c r="S17" s="975"/>
      <c r="T17" s="975"/>
      <c r="U17" s="975"/>
    </row>
    <row r="18" spans="1:21" ht="227.25" customHeight="1" x14ac:dyDescent="0.3">
      <c r="A18" s="977" t="s">
        <v>623</v>
      </c>
      <c r="B18" s="975"/>
      <c r="C18" s="975"/>
      <c r="D18" s="973"/>
      <c r="E18" s="975"/>
      <c r="F18" s="975"/>
      <c r="G18" s="975"/>
      <c r="H18" s="975"/>
      <c r="I18" s="975"/>
      <c r="J18" s="975"/>
      <c r="K18" s="975"/>
      <c r="L18" s="975"/>
      <c r="M18" s="975"/>
      <c r="N18" s="975"/>
      <c r="O18" s="975"/>
      <c r="P18" s="975"/>
      <c r="Q18" s="975"/>
      <c r="R18" s="975"/>
      <c r="S18" s="975"/>
      <c r="T18" s="975"/>
      <c r="U18" s="975"/>
    </row>
    <row r="19" spans="1:21" x14ac:dyDescent="0.3">
      <c r="A19" s="974"/>
      <c r="B19" s="975"/>
      <c r="C19" s="975"/>
      <c r="D19" s="973"/>
      <c r="E19" s="975"/>
      <c r="F19" s="975"/>
      <c r="G19" s="975"/>
      <c r="H19" s="975"/>
      <c r="I19" s="975"/>
      <c r="J19" s="975"/>
      <c r="K19" s="975"/>
      <c r="L19" s="975"/>
      <c r="M19" s="975"/>
      <c r="N19" s="975"/>
      <c r="O19" s="975"/>
      <c r="P19" s="975"/>
      <c r="Q19" s="975"/>
      <c r="R19" s="975"/>
      <c r="S19" s="975"/>
      <c r="T19" s="975"/>
      <c r="U19" s="975"/>
    </row>
    <row r="20" spans="1:21" ht="47.25" customHeight="1" x14ac:dyDescent="0.3">
      <c r="A20" s="84" t="s">
        <v>720</v>
      </c>
      <c r="D20" s="973"/>
    </row>
    <row r="21" spans="1:21" ht="276" customHeight="1" x14ac:dyDescent="0.3">
      <c r="A21" s="974" t="s">
        <v>624</v>
      </c>
      <c r="B21" s="975"/>
      <c r="C21" s="975"/>
      <c r="D21" s="973"/>
      <c r="E21" s="975"/>
      <c r="F21" s="975"/>
      <c r="G21" s="975"/>
      <c r="H21" s="975"/>
      <c r="I21" s="975"/>
      <c r="J21" s="975"/>
      <c r="K21" s="975"/>
    </row>
    <row r="22" spans="1:21" ht="94.5" customHeight="1" x14ac:dyDescent="0.3">
      <c r="A22" s="974" t="s">
        <v>557</v>
      </c>
      <c r="B22" s="975"/>
      <c r="C22" s="975"/>
      <c r="D22" s="973"/>
      <c r="E22" s="975"/>
      <c r="F22" s="975"/>
      <c r="G22" s="975"/>
      <c r="H22" s="975"/>
      <c r="I22" s="975"/>
      <c r="J22" s="975"/>
      <c r="K22" s="975"/>
    </row>
    <row r="23" spans="1:21" x14ac:dyDescent="0.3">
      <c r="A23" s="974"/>
      <c r="B23" s="975"/>
      <c r="C23" s="975"/>
      <c r="D23" s="973"/>
      <c r="E23" s="975"/>
      <c r="F23" s="975"/>
      <c r="G23" s="975"/>
      <c r="H23" s="975"/>
      <c r="I23" s="975"/>
      <c r="J23" s="975"/>
      <c r="K23" s="975"/>
    </row>
    <row r="24" spans="1:21" ht="36.75" customHeight="1" x14ac:dyDescent="0.3">
      <c r="A24" s="84" t="s">
        <v>721</v>
      </c>
      <c r="D24" s="973"/>
    </row>
    <row r="25" spans="1:21" ht="289.5" customHeight="1" x14ac:dyDescent="0.3">
      <c r="A25" s="974" t="s">
        <v>625</v>
      </c>
      <c r="B25" s="975"/>
      <c r="C25" s="975"/>
      <c r="D25" s="973"/>
      <c r="E25" s="975"/>
      <c r="F25" s="975"/>
      <c r="G25" s="975"/>
      <c r="H25" s="975"/>
      <c r="I25" s="975"/>
      <c r="J25" s="975"/>
      <c r="K25" s="975"/>
      <c r="L25" s="975"/>
      <c r="M25" s="975"/>
      <c r="N25" s="975"/>
      <c r="O25" s="975"/>
      <c r="P25" s="975"/>
      <c r="Q25" s="975"/>
      <c r="R25" s="975"/>
      <c r="S25" s="975"/>
      <c r="T25" s="975"/>
    </row>
    <row r="26" spans="1:21" ht="13.5" customHeight="1" x14ac:dyDescent="0.3">
      <c r="A26" s="974"/>
      <c r="B26" s="975"/>
      <c r="C26" s="975"/>
      <c r="D26" s="973"/>
      <c r="E26" s="975"/>
      <c r="F26" s="975"/>
      <c r="G26" s="975"/>
      <c r="H26" s="975"/>
      <c r="I26" s="975"/>
      <c r="J26" s="975"/>
      <c r="K26" s="975"/>
      <c r="L26" s="975"/>
      <c r="M26" s="975"/>
      <c r="N26" s="975"/>
      <c r="O26" s="975"/>
      <c r="P26" s="975"/>
      <c r="Q26" s="975"/>
      <c r="R26" s="975"/>
      <c r="S26" s="975"/>
      <c r="T26" s="975"/>
    </row>
    <row r="27" spans="1:21" ht="38.25" customHeight="1" x14ac:dyDescent="0.3">
      <c r="A27" s="84" t="s">
        <v>722</v>
      </c>
      <c r="D27" s="86"/>
    </row>
    <row r="28" spans="1:21" ht="402" customHeight="1" x14ac:dyDescent="0.3">
      <c r="A28" s="974" t="s">
        <v>514</v>
      </c>
    </row>
    <row r="29" spans="1:21" x14ac:dyDescent="0.3">
      <c r="A29" s="974"/>
    </row>
    <row r="30" spans="1:21" ht="31.2" x14ac:dyDescent="0.3">
      <c r="A30" s="84" t="s">
        <v>723</v>
      </c>
    </row>
    <row r="31" spans="1:21" ht="235.5" customHeight="1" x14ac:dyDescent="0.3">
      <c r="A31" s="979" t="s">
        <v>511</v>
      </c>
      <c r="D31" s="973"/>
    </row>
    <row r="32" spans="1:21" ht="24" customHeight="1" x14ac:dyDescent="0.3">
      <c r="A32" s="974"/>
      <c r="D32" s="973"/>
    </row>
    <row r="33" spans="1:4" x14ac:dyDescent="0.3">
      <c r="A33" s="88" t="s">
        <v>724</v>
      </c>
      <c r="D33" s="86"/>
    </row>
    <row r="34" spans="1:4" ht="368.25" customHeight="1" x14ac:dyDescent="0.3">
      <c r="A34" s="974" t="s">
        <v>513</v>
      </c>
    </row>
    <row r="35" spans="1:4" x14ac:dyDescent="0.3">
      <c r="A35" s="974"/>
    </row>
    <row r="36" spans="1:4" ht="33.75" customHeight="1" x14ac:dyDescent="0.3">
      <c r="A36" s="84" t="s">
        <v>725</v>
      </c>
      <c r="B36" s="89"/>
      <c r="C36" s="89"/>
      <c r="D36" s="973"/>
    </row>
    <row r="37" spans="1:4" ht="54.75" customHeight="1" x14ac:dyDescent="0.3">
      <c r="A37" s="974" t="s">
        <v>428</v>
      </c>
      <c r="D37" s="973"/>
    </row>
    <row r="38" spans="1:4" x14ac:dyDescent="0.3">
      <c r="A38" s="974"/>
      <c r="D38" s="973"/>
    </row>
    <row r="39" spans="1:4" ht="31.2" x14ac:dyDescent="0.3">
      <c r="A39" s="84" t="s">
        <v>726</v>
      </c>
      <c r="B39" s="89"/>
      <c r="C39" s="89"/>
      <c r="D39" s="973"/>
    </row>
    <row r="40" spans="1:4" ht="69" customHeight="1" x14ac:dyDescent="0.3">
      <c r="A40" s="974" t="s">
        <v>429</v>
      </c>
    </row>
    <row r="41" spans="1:4" x14ac:dyDescent="0.3">
      <c r="A41" s="974"/>
    </row>
    <row r="42" spans="1:4" x14ac:dyDescent="0.3">
      <c r="A42" s="84" t="s">
        <v>727</v>
      </c>
      <c r="B42" s="89"/>
      <c r="C42" s="89"/>
    </row>
    <row r="43" spans="1:4" ht="347.25" customHeight="1" x14ac:dyDescent="0.3">
      <c r="A43" s="974" t="s">
        <v>430</v>
      </c>
    </row>
    <row r="44" spans="1:4" x14ac:dyDescent="0.3">
      <c r="A44" s="974"/>
    </row>
    <row r="45" spans="1:4" ht="31.2" x14ac:dyDescent="0.3">
      <c r="A45" s="84" t="s">
        <v>728</v>
      </c>
      <c r="B45" s="89"/>
      <c r="C45" s="89"/>
    </row>
    <row r="46" spans="1:4" ht="363" customHeight="1" x14ac:dyDescent="0.3">
      <c r="A46" s="974" t="s">
        <v>512</v>
      </c>
    </row>
    <row r="47" spans="1:4" x14ac:dyDescent="0.3">
      <c r="A47" s="974"/>
    </row>
    <row r="48" spans="1:4" x14ac:dyDescent="0.3">
      <c r="A48" s="84" t="s">
        <v>729</v>
      </c>
      <c r="B48" s="89"/>
      <c r="C48" s="89"/>
      <c r="D48" s="973"/>
    </row>
    <row r="49" spans="1:15" ht="309" customHeight="1" x14ac:dyDescent="0.3">
      <c r="A49" s="974" t="s">
        <v>431</v>
      </c>
      <c r="B49" s="980"/>
      <c r="C49" s="980"/>
      <c r="D49" s="973"/>
      <c r="E49" s="980"/>
      <c r="F49" s="980"/>
      <c r="G49" s="980"/>
      <c r="H49" s="980"/>
      <c r="I49" s="980"/>
      <c r="J49" s="980"/>
      <c r="K49" s="980"/>
      <c r="L49" s="980"/>
      <c r="M49" s="980"/>
      <c r="N49" s="980"/>
      <c r="O49" s="980"/>
    </row>
    <row r="50" spans="1:15" x14ac:dyDescent="0.3">
      <c r="A50" s="974"/>
      <c r="B50" s="980"/>
      <c r="C50" s="980"/>
      <c r="D50" s="973"/>
      <c r="E50" s="980"/>
      <c r="F50" s="980"/>
      <c r="G50" s="980"/>
      <c r="H50" s="980"/>
      <c r="I50" s="980"/>
      <c r="J50" s="980"/>
      <c r="K50" s="980"/>
      <c r="L50" s="980"/>
      <c r="M50" s="980"/>
      <c r="N50" s="980"/>
      <c r="O50" s="980"/>
    </row>
    <row r="51" spans="1:15" ht="31.2" x14ac:dyDescent="0.3">
      <c r="A51" s="84" t="s">
        <v>730</v>
      </c>
      <c r="B51" s="89"/>
      <c r="C51" s="89"/>
      <c r="D51" s="973"/>
      <c r="E51" s="980"/>
      <c r="F51" s="980"/>
      <c r="G51" s="980"/>
      <c r="H51" s="980"/>
      <c r="I51" s="980"/>
      <c r="J51" s="980"/>
      <c r="K51" s="980"/>
      <c r="L51" s="980"/>
      <c r="M51" s="980"/>
      <c r="N51" s="980"/>
      <c r="O51" s="980"/>
    </row>
    <row r="52" spans="1:15" ht="351.75" customHeight="1" x14ac:dyDescent="0.3">
      <c r="A52" s="974" t="s">
        <v>432</v>
      </c>
    </row>
    <row r="53" spans="1:15" x14ac:dyDescent="0.3">
      <c r="A53" s="974"/>
    </row>
    <row r="54" spans="1:15" ht="38.25" customHeight="1" x14ac:dyDescent="0.3">
      <c r="A54" s="84" t="s">
        <v>731</v>
      </c>
      <c r="B54" s="89"/>
      <c r="C54" s="89"/>
      <c r="D54" s="973"/>
    </row>
    <row r="55" spans="1:15" ht="307.5" customHeight="1" x14ac:dyDescent="0.3">
      <c r="A55" s="974" t="s">
        <v>433</v>
      </c>
      <c r="D55" s="973"/>
    </row>
    <row r="56" spans="1:15" x14ac:dyDescent="0.3">
      <c r="A56" s="974"/>
      <c r="D56" s="973"/>
    </row>
    <row r="57" spans="1:15" ht="35.25" customHeight="1" x14ac:dyDescent="0.3">
      <c r="A57" s="84" t="s">
        <v>732</v>
      </c>
      <c r="B57" s="89"/>
      <c r="C57" s="89"/>
      <c r="D57" s="973"/>
      <c r="E57" s="980"/>
      <c r="F57" s="980"/>
      <c r="G57" s="980"/>
      <c r="H57" s="980"/>
      <c r="I57" s="980"/>
      <c r="J57" s="980"/>
      <c r="K57" s="980"/>
      <c r="L57" s="980"/>
    </row>
    <row r="58" spans="1:15" ht="313.5" customHeight="1" x14ac:dyDescent="0.3">
      <c r="A58" s="974" t="s">
        <v>434</v>
      </c>
      <c r="B58" s="980"/>
      <c r="C58" s="980"/>
      <c r="D58" s="973"/>
      <c r="E58" s="980"/>
      <c r="F58" s="980"/>
      <c r="G58" s="980"/>
      <c r="H58" s="980"/>
      <c r="I58" s="980"/>
      <c r="J58" s="980"/>
      <c r="K58" s="980"/>
      <c r="L58" s="980"/>
    </row>
    <row r="59" spans="1:15" x14ac:dyDescent="0.3">
      <c r="A59" s="974"/>
      <c r="D59" s="973"/>
    </row>
    <row r="60" spans="1:15" ht="43.5" customHeight="1" x14ac:dyDescent="0.3">
      <c r="A60" s="84" t="s">
        <v>733</v>
      </c>
      <c r="B60" s="89"/>
      <c r="C60" s="89"/>
      <c r="D60" s="973"/>
    </row>
    <row r="61" spans="1:15" ht="342" customHeight="1" x14ac:dyDescent="0.3">
      <c r="A61" s="974" t="s">
        <v>435</v>
      </c>
      <c r="B61" s="89"/>
      <c r="C61" s="89"/>
      <c r="D61" s="973"/>
    </row>
    <row r="62" spans="1:15" x14ac:dyDescent="0.3">
      <c r="A62" s="974"/>
      <c r="B62" s="980"/>
      <c r="C62" s="980"/>
      <c r="D62" s="973"/>
      <c r="E62" s="980"/>
      <c r="F62" s="980"/>
      <c r="G62" s="980"/>
      <c r="H62" s="980"/>
      <c r="I62" s="980"/>
      <c r="J62" s="980"/>
      <c r="K62" s="980"/>
      <c r="L62" s="980"/>
    </row>
    <row r="63" spans="1:15" ht="36" customHeight="1" x14ac:dyDescent="0.3">
      <c r="A63" s="84" t="s">
        <v>734</v>
      </c>
      <c r="B63" s="89"/>
      <c r="C63" s="89"/>
      <c r="D63" s="973"/>
      <c r="E63" s="980"/>
      <c r="F63" s="980"/>
      <c r="G63" s="980"/>
      <c r="H63" s="980"/>
      <c r="I63" s="980"/>
      <c r="J63" s="980"/>
      <c r="K63" s="980"/>
      <c r="L63" s="980"/>
    </row>
    <row r="64" spans="1:15" ht="336.75" customHeight="1" x14ac:dyDescent="0.3">
      <c r="A64" s="974" t="s">
        <v>436</v>
      </c>
    </row>
    <row r="65" spans="1:4" x14ac:dyDescent="0.3">
      <c r="A65" s="974"/>
    </row>
    <row r="66" spans="1:4" ht="43.5" customHeight="1" x14ac:dyDescent="0.3">
      <c r="A66" s="84" t="s">
        <v>735</v>
      </c>
      <c r="B66" s="89"/>
      <c r="C66" s="89"/>
      <c r="D66" s="973"/>
    </row>
    <row r="67" spans="1:4" ht="186" customHeight="1" x14ac:dyDescent="0.3">
      <c r="A67" s="90" t="s">
        <v>761</v>
      </c>
    </row>
    <row r="69" spans="1:4" ht="45" customHeight="1" x14ac:dyDescent="0.3">
      <c r="A69" s="84" t="s">
        <v>736</v>
      </c>
    </row>
    <row r="70" spans="1:4" ht="187.5" customHeight="1" x14ac:dyDescent="0.3">
      <c r="A70" s="90" t="s">
        <v>762</v>
      </c>
    </row>
    <row r="71" spans="1:4" x14ac:dyDescent="0.3">
      <c r="A71" s="82"/>
    </row>
    <row r="72" spans="1:4" x14ac:dyDescent="0.3">
      <c r="A72" s="82"/>
    </row>
    <row r="73" spans="1:4" x14ac:dyDescent="0.3">
      <c r="A73" s="82"/>
    </row>
    <row r="74" spans="1:4" x14ac:dyDescent="0.3">
      <c r="A74" s="82"/>
    </row>
  </sheetData>
  <pageMargins left="0.23622047244094491" right="0.31496062992125984" top="0.43307086614173229" bottom="0.47244094488188981" header="0.23622047244094491" footer="0.19685039370078741"/>
  <pageSetup paperSize="9" scale="80" orientation="portrait" horizontalDpi="300" verticalDpi="300" r:id="rId1"/>
  <headerFooter>
    <oddFooter>&amp;R&amp;P/&amp;N</oddFooter>
  </headerFooter>
  <rowBreaks count="8" manualBreakCount="8">
    <brk id="13" man="1"/>
    <brk id="22" man="1"/>
    <brk id="29" man="1"/>
    <brk id="40" man="1"/>
    <brk id="46" man="1"/>
    <brk id="52" man="1"/>
    <brk id="58" man="1"/>
    <brk id="64"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32"/>
  <sheetViews>
    <sheetView zoomScaleNormal="100" zoomScaleSheetLayoutView="68" workbookViewId="0"/>
  </sheetViews>
  <sheetFormatPr defaultColWidth="50.6640625" defaultRowHeight="15.6" x14ac:dyDescent="0.3"/>
  <cols>
    <col min="1" max="1" width="4.6640625" style="491" customWidth="1"/>
    <col min="2" max="2" width="45.6640625" style="491" customWidth="1"/>
    <col min="3" max="3" width="4.6640625" style="492" customWidth="1"/>
    <col min="4" max="4" width="45.6640625" style="492" customWidth="1"/>
    <col min="5" max="5" width="4.6640625" style="492" customWidth="1"/>
    <col min="6" max="6" width="45.6640625" style="492" customWidth="1"/>
    <col min="7" max="7" width="4.6640625" style="493" customWidth="1"/>
    <col min="8" max="8" width="45.6640625" style="493" customWidth="1"/>
    <col min="9" max="9" width="4.6640625" style="493" customWidth="1"/>
    <col min="10" max="10" width="45.6640625" style="493" customWidth="1"/>
    <col min="11" max="11" width="5.33203125" style="498" customWidth="1"/>
    <col min="12" max="12" width="45.6640625" style="498" customWidth="1"/>
    <col min="13" max="13" width="4.6640625" style="493" customWidth="1"/>
    <col min="14" max="14" width="45.88671875" style="493" customWidth="1"/>
    <col min="15" max="15" width="4.6640625" style="493" customWidth="1"/>
    <col min="16" max="16" width="45.88671875" style="493" customWidth="1"/>
    <col min="17" max="17" width="4.6640625" style="493" customWidth="1"/>
    <col min="18" max="18" width="45.88671875" style="493" customWidth="1"/>
    <col min="19" max="19" width="4.6640625" style="493" customWidth="1"/>
    <col min="20" max="20" width="45.88671875" style="493" customWidth="1"/>
    <col min="21" max="21" width="4.88671875" style="498" customWidth="1"/>
    <col min="22" max="22" width="45.88671875" style="498" customWidth="1"/>
    <col min="23" max="23" width="4.88671875" style="498" customWidth="1"/>
    <col min="24" max="24" width="45.88671875" style="498" customWidth="1"/>
    <col min="25" max="222" width="9.109375" style="493" customWidth="1"/>
    <col min="223" max="223" width="5.44140625" style="493" customWidth="1"/>
    <col min="224" max="224" width="50.6640625" style="493" customWidth="1"/>
    <col min="225" max="225" width="5.44140625" style="493" customWidth="1"/>
    <col min="226" max="16384" width="50.6640625" style="493"/>
  </cols>
  <sheetData>
    <row r="1" spans="1:226" ht="23.4" x14ac:dyDescent="0.45">
      <c r="A1" s="490" t="s">
        <v>0</v>
      </c>
      <c r="K1" s="494"/>
      <c r="L1" s="494"/>
    </row>
    <row r="2" spans="1:226" ht="21" x14ac:dyDescent="0.4">
      <c r="A2" s="495" t="s">
        <v>737</v>
      </c>
      <c r="B2" s="496"/>
      <c r="C2" s="497"/>
      <c r="D2" s="497"/>
      <c r="E2" s="497"/>
      <c r="F2" s="497"/>
      <c r="G2" s="497"/>
      <c r="H2" s="497"/>
      <c r="I2" s="497"/>
      <c r="J2" s="497"/>
      <c r="M2" s="497"/>
      <c r="N2" s="497"/>
      <c r="O2" s="497"/>
      <c r="P2" s="497"/>
      <c r="Q2" s="497"/>
      <c r="R2" s="497"/>
      <c r="S2" s="497"/>
      <c r="T2" s="497"/>
      <c r="U2" s="895"/>
      <c r="V2" s="895"/>
      <c r="W2" s="895"/>
      <c r="X2" s="895"/>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7"/>
      <c r="FG2" s="497"/>
      <c r="FH2" s="497"/>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c r="GH2" s="497"/>
      <c r="GI2" s="497"/>
      <c r="GJ2" s="497"/>
      <c r="GK2" s="497"/>
      <c r="GL2" s="497"/>
      <c r="GM2" s="497"/>
      <c r="GN2" s="497"/>
      <c r="GO2" s="497"/>
      <c r="GP2" s="497"/>
      <c r="GQ2" s="497"/>
      <c r="GR2" s="497"/>
      <c r="GS2" s="497"/>
      <c r="GT2" s="497"/>
      <c r="GU2" s="497"/>
      <c r="GV2" s="497"/>
      <c r="GW2" s="497"/>
      <c r="GX2" s="497"/>
      <c r="GY2" s="497"/>
      <c r="GZ2" s="497"/>
      <c r="HA2" s="497"/>
      <c r="HB2" s="497"/>
      <c r="HC2" s="497"/>
      <c r="HD2" s="497"/>
      <c r="HE2" s="497"/>
      <c r="HF2" s="497"/>
      <c r="HG2" s="497"/>
      <c r="HH2" s="497"/>
      <c r="HI2" s="497"/>
      <c r="HJ2" s="497"/>
      <c r="HK2" s="497"/>
      <c r="HL2" s="497"/>
      <c r="HM2" s="497"/>
      <c r="HN2" s="497"/>
      <c r="HO2" s="497"/>
      <c r="HP2" s="497"/>
      <c r="HQ2" s="497"/>
      <c r="HR2" s="497"/>
    </row>
    <row r="3" spans="1:226" ht="15" customHeight="1" x14ac:dyDescent="0.4">
      <c r="A3" s="1205"/>
      <c r="B3" s="1205"/>
      <c r="C3" s="1205"/>
      <c r="D3" s="1205"/>
      <c r="E3" s="1205"/>
      <c r="F3" s="1205"/>
      <c r="G3" s="1205"/>
      <c r="H3" s="1205"/>
      <c r="I3" s="497"/>
      <c r="J3" s="497"/>
      <c r="M3" s="497"/>
      <c r="N3" s="497"/>
      <c r="O3" s="497"/>
      <c r="P3" s="497"/>
      <c r="Q3" s="497"/>
      <c r="R3" s="497"/>
      <c r="S3" s="497"/>
      <c r="T3" s="497"/>
      <c r="U3" s="895"/>
      <c r="V3" s="895"/>
      <c r="W3" s="895"/>
      <c r="X3" s="895"/>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c r="FD3" s="497"/>
      <c r="FE3" s="497"/>
      <c r="FF3" s="497"/>
      <c r="FG3" s="497"/>
      <c r="FH3" s="497"/>
      <c r="FI3" s="497"/>
      <c r="FJ3" s="497"/>
      <c r="FK3" s="497"/>
      <c r="FL3" s="497"/>
      <c r="FM3" s="497"/>
      <c r="FN3" s="497"/>
      <c r="FO3" s="497"/>
      <c r="FP3" s="497"/>
      <c r="FQ3" s="497"/>
      <c r="FR3" s="497"/>
      <c r="FS3" s="497"/>
      <c r="FT3" s="497"/>
      <c r="FU3" s="497"/>
      <c r="FV3" s="497"/>
      <c r="FW3" s="497"/>
      <c r="FX3" s="497"/>
      <c r="FY3" s="497"/>
      <c r="FZ3" s="497"/>
      <c r="GA3" s="497"/>
      <c r="GB3" s="497"/>
      <c r="GC3" s="497"/>
      <c r="GD3" s="497"/>
      <c r="GE3" s="497"/>
      <c r="GF3" s="497"/>
      <c r="GG3" s="497"/>
      <c r="GH3" s="497"/>
      <c r="GI3" s="497"/>
      <c r="GJ3" s="497"/>
      <c r="GK3" s="497"/>
      <c r="GL3" s="497"/>
      <c r="GM3" s="497"/>
      <c r="GN3" s="497"/>
      <c r="GO3" s="497"/>
      <c r="GP3" s="497"/>
      <c r="GQ3" s="497"/>
      <c r="GR3" s="497"/>
      <c r="GS3" s="497"/>
      <c r="GT3" s="497"/>
      <c r="GU3" s="497"/>
      <c r="GV3" s="497"/>
      <c r="GW3" s="497"/>
      <c r="GX3" s="497"/>
      <c r="GY3" s="497"/>
      <c r="GZ3" s="497"/>
      <c r="HA3" s="497"/>
      <c r="HB3" s="497"/>
      <c r="HC3" s="497"/>
      <c r="HD3" s="497"/>
      <c r="HE3" s="497"/>
      <c r="HF3" s="497"/>
      <c r="HG3" s="497"/>
      <c r="HH3" s="497"/>
      <c r="HI3" s="497"/>
      <c r="HJ3" s="497"/>
      <c r="HK3" s="497"/>
      <c r="HL3" s="497"/>
      <c r="HM3" s="497"/>
      <c r="HN3" s="497"/>
      <c r="HO3" s="497"/>
      <c r="HP3" s="497"/>
      <c r="HQ3" s="497"/>
      <c r="HR3" s="497"/>
    </row>
    <row r="4" spans="1:226" ht="18" x14ac:dyDescent="0.35">
      <c r="A4" s="1206" t="s">
        <v>391</v>
      </c>
      <c r="B4" s="1206"/>
      <c r="C4" s="1206"/>
      <c r="D4" s="1206"/>
      <c r="E4" s="493"/>
      <c r="F4" s="499"/>
      <c r="G4" s="500"/>
      <c r="H4" s="500"/>
      <c r="I4" s="500"/>
      <c r="J4" s="500"/>
      <c r="K4" s="501"/>
      <c r="L4" s="501"/>
      <c r="M4" s="500"/>
      <c r="N4" s="500"/>
      <c r="O4" s="500"/>
      <c r="P4" s="500"/>
      <c r="Q4" s="499"/>
      <c r="R4" s="499"/>
      <c r="S4" s="499"/>
      <c r="T4" s="499"/>
    </row>
    <row r="5" spans="1:226" ht="18" x14ac:dyDescent="0.35">
      <c r="A5" s="1207" t="s">
        <v>392</v>
      </c>
      <c r="B5" s="1207"/>
      <c r="C5" s="1207"/>
      <c r="D5" s="1207"/>
      <c r="E5" s="502"/>
      <c r="F5" s="499"/>
      <c r="G5" s="500"/>
      <c r="H5" s="500"/>
      <c r="I5" s="500"/>
      <c r="J5" s="500"/>
      <c r="K5" s="501"/>
      <c r="L5" s="501"/>
      <c r="M5" s="500"/>
      <c r="N5" s="500"/>
      <c r="O5" s="500"/>
      <c r="P5" s="500"/>
      <c r="Q5" s="499"/>
      <c r="R5" s="499"/>
      <c r="S5" s="499"/>
      <c r="T5" s="499"/>
    </row>
    <row r="6" spans="1:226" ht="18" x14ac:dyDescent="0.35">
      <c r="A6" s="1208" t="s">
        <v>393</v>
      </c>
      <c r="B6" s="1208"/>
      <c r="C6" s="1208"/>
      <c r="D6" s="1208"/>
      <c r="E6" s="502"/>
      <c r="F6" s="503"/>
      <c r="G6" s="500"/>
      <c r="H6" s="500"/>
      <c r="I6" s="500"/>
      <c r="J6" s="500"/>
      <c r="K6" s="501"/>
      <c r="L6" s="501"/>
      <c r="M6" s="500"/>
      <c r="N6" s="500"/>
      <c r="O6" s="500"/>
      <c r="P6" s="500"/>
      <c r="Q6" s="499"/>
      <c r="R6" s="499"/>
      <c r="S6" s="499"/>
      <c r="T6" s="499"/>
    </row>
    <row r="7" spans="1:226" ht="18" x14ac:dyDescent="0.35">
      <c r="A7" s="1209" t="s">
        <v>394</v>
      </c>
      <c r="B7" s="1209"/>
      <c r="C7" s="1209"/>
      <c r="D7" s="1209"/>
      <c r="E7" s="500"/>
      <c r="F7" s="500"/>
      <c r="Q7" s="504"/>
      <c r="R7" s="504"/>
      <c r="S7" s="504"/>
      <c r="T7" s="504"/>
    </row>
    <row r="8" spans="1:226" ht="18" x14ac:dyDescent="0.35">
      <c r="A8" s="1210" t="s">
        <v>395</v>
      </c>
      <c r="B8" s="1210"/>
      <c r="C8" s="1210"/>
      <c r="D8" s="1210"/>
      <c r="E8" s="500"/>
      <c r="F8" s="500"/>
      <c r="Q8" s="504"/>
      <c r="R8" s="504"/>
      <c r="S8" s="504"/>
      <c r="T8" s="504"/>
    </row>
    <row r="9" spans="1:226" ht="18" x14ac:dyDescent="0.35">
      <c r="A9" s="505" t="s">
        <v>396</v>
      </c>
      <c r="B9" s="505"/>
      <c r="C9" s="505"/>
      <c r="D9" s="505"/>
      <c r="E9" s="500"/>
      <c r="F9" s="500"/>
      <c r="Q9" s="504"/>
      <c r="R9" s="504"/>
      <c r="S9" s="504"/>
      <c r="T9" s="504"/>
    </row>
    <row r="10" spans="1:226" ht="15" customHeight="1" x14ac:dyDescent="0.35">
      <c r="A10" s="1198" t="s">
        <v>397</v>
      </c>
      <c r="B10" s="1198"/>
      <c r="C10" s="1198"/>
      <c r="D10" s="1198"/>
      <c r="E10" s="500"/>
      <c r="F10" s="500"/>
      <c r="Q10" s="504"/>
      <c r="R10" s="504"/>
      <c r="S10" s="504"/>
      <c r="T10" s="504"/>
    </row>
    <row r="11" spans="1:226" ht="11.25" customHeight="1" x14ac:dyDescent="0.3">
      <c r="A11" s="1199"/>
      <c r="B11" s="1199"/>
      <c r="C11" s="1199"/>
      <c r="D11" s="1199"/>
      <c r="E11" s="1199"/>
      <c r="F11" s="1199"/>
      <c r="G11" s="1199"/>
      <c r="H11" s="1199"/>
      <c r="Q11" s="504"/>
      <c r="R11" s="504"/>
      <c r="S11" s="504"/>
      <c r="T11" s="504"/>
    </row>
    <row r="12" spans="1:226" ht="83.25" customHeight="1" thickBot="1" x14ac:dyDescent="0.35">
      <c r="A12" s="1200" t="s">
        <v>610</v>
      </c>
      <c r="B12" s="1200"/>
      <c r="C12" s="1200"/>
      <c r="D12" s="1200"/>
      <c r="E12" s="1200"/>
      <c r="F12" s="1200"/>
      <c r="G12" s="1200"/>
      <c r="H12" s="1200"/>
      <c r="Q12" s="504"/>
      <c r="R12" s="504"/>
      <c r="S12" s="504"/>
      <c r="T12" s="504"/>
    </row>
    <row r="13" spans="1:226" ht="16.8" thickTop="1" thickBot="1" x14ac:dyDescent="0.35">
      <c r="A13" s="1201">
        <v>2007</v>
      </c>
      <c r="B13" s="1202"/>
      <c r="C13" s="1203">
        <v>2008</v>
      </c>
      <c r="D13" s="1203"/>
      <c r="E13" s="1202">
        <v>2009</v>
      </c>
      <c r="F13" s="1204"/>
      <c r="G13" s="1194">
        <v>2010</v>
      </c>
      <c r="H13" s="1195"/>
      <c r="I13" s="1194">
        <v>2011</v>
      </c>
      <c r="J13" s="1195"/>
      <c r="K13" s="1196">
        <v>2012</v>
      </c>
      <c r="L13" s="1197"/>
      <c r="M13" s="1196">
        <v>2013</v>
      </c>
      <c r="N13" s="1197"/>
      <c r="O13" s="1196">
        <v>2014</v>
      </c>
      <c r="P13" s="1197"/>
      <c r="Q13" s="1196">
        <v>2015</v>
      </c>
      <c r="R13" s="1197"/>
      <c r="S13" s="1196">
        <v>2016</v>
      </c>
      <c r="T13" s="1197"/>
      <c r="U13" s="1148">
        <v>2017</v>
      </c>
      <c r="V13" s="1149"/>
      <c r="W13" s="1148">
        <v>2018</v>
      </c>
      <c r="X13" s="1149"/>
    </row>
    <row r="14" spans="1:226" ht="50.25" customHeight="1" thickTop="1" x14ac:dyDescent="0.3">
      <c r="A14" s="1190" t="s">
        <v>223</v>
      </c>
      <c r="B14" s="1191"/>
      <c r="C14" s="1158" t="s">
        <v>223</v>
      </c>
      <c r="D14" s="1159"/>
      <c r="E14" s="1192" t="s">
        <v>223</v>
      </c>
      <c r="F14" s="1193"/>
      <c r="G14" s="1162" t="s">
        <v>223</v>
      </c>
      <c r="H14" s="1155"/>
      <c r="I14" s="1187" t="s">
        <v>223</v>
      </c>
      <c r="J14" s="1147"/>
      <c r="K14" s="1187" t="s">
        <v>223</v>
      </c>
      <c r="L14" s="1147"/>
      <c r="M14" s="1187" t="s">
        <v>223</v>
      </c>
      <c r="N14" s="1147"/>
      <c r="O14" s="1187" t="s">
        <v>223</v>
      </c>
      <c r="P14" s="1147"/>
      <c r="Q14" s="1187" t="s">
        <v>223</v>
      </c>
      <c r="R14" s="1147"/>
      <c r="S14" s="1187" t="s">
        <v>223</v>
      </c>
      <c r="T14" s="1147"/>
      <c r="U14" s="1150" t="s">
        <v>223</v>
      </c>
      <c r="V14" s="1151"/>
      <c r="W14" s="1150" t="s">
        <v>223</v>
      </c>
      <c r="X14" s="1151"/>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506"/>
      <c r="CX14" s="506"/>
      <c r="CY14" s="506"/>
      <c r="CZ14" s="506"/>
      <c r="DA14" s="506"/>
      <c r="DB14" s="506"/>
      <c r="DC14" s="506"/>
      <c r="DD14" s="506"/>
      <c r="DE14" s="506"/>
      <c r="DF14" s="506"/>
      <c r="DG14" s="506"/>
      <c r="DH14" s="506"/>
      <c r="DI14" s="506"/>
      <c r="DJ14" s="506"/>
      <c r="DK14" s="506"/>
      <c r="DL14" s="506"/>
      <c r="DM14" s="506"/>
      <c r="DN14" s="506"/>
      <c r="DO14" s="506"/>
      <c r="DP14" s="506"/>
      <c r="DQ14" s="506"/>
      <c r="DR14" s="506"/>
      <c r="DS14" s="506"/>
      <c r="DT14" s="506"/>
      <c r="DU14" s="506"/>
      <c r="DV14" s="506"/>
      <c r="DW14" s="506"/>
      <c r="DX14" s="506"/>
      <c r="DY14" s="506"/>
      <c r="DZ14" s="506"/>
      <c r="EA14" s="506"/>
      <c r="EB14" s="506"/>
      <c r="EC14" s="506"/>
      <c r="ED14" s="506"/>
      <c r="EE14" s="506"/>
      <c r="EF14" s="506"/>
      <c r="EG14" s="506"/>
      <c r="EH14" s="506"/>
      <c r="EI14" s="506"/>
      <c r="EJ14" s="506"/>
      <c r="EK14" s="506"/>
      <c r="EL14" s="506"/>
      <c r="EM14" s="506"/>
      <c r="EN14" s="506"/>
      <c r="EO14" s="506"/>
      <c r="EP14" s="506"/>
      <c r="EQ14" s="506"/>
      <c r="ER14" s="506"/>
      <c r="ES14" s="506"/>
      <c r="ET14" s="506"/>
      <c r="EU14" s="506"/>
      <c r="EV14" s="506"/>
      <c r="EW14" s="506"/>
      <c r="EX14" s="506"/>
      <c r="EY14" s="506"/>
      <c r="EZ14" s="506"/>
      <c r="FA14" s="506"/>
      <c r="FB14" s="506"/>
      <c r="FC14" s="506"/>
      <c r="FD14" s="506"/>
      <c r="FE14" s="506"/>
      <c r="FF14" s="506"/>
      <c r="FG14" s="506"/>
      <c r="FH14" s="506"/>
      <c r="FI14" s="506"/>
      <c r="FJ14" s="506"/>
      <c r="FK14" s="506"/>
      <c r="FL14" s="506"/>
      <c r="FM14" s="506"/>
      <c r="FN14" s="506"/>
      <c r="FO14" s="506"/>
      <c r="FP14" s="506"/>
      <c r="FQ14" s="506"/>
      <c r="FR14" s="506"/>
      <c r="FS14" s="506"/>
      <c r="FT14" s="506"/>
      <c r="FU14" s="506"/>
      <c r="FV14" s="506"/>
      <c r="FW14" s="506"/>
      <c r="FX14" s="506"/>
      <c r="FY14" s="506"/>
      <c r="FZ14" s="506"/>
      <c r="GA14" s="506"/>
      <c r="GB14" s="506"/>
      <c r="GC14" s="506"/>
      <c r="GD14" s="506"/>
      <c r="GE14" s="506"/>
      <c r="GF14" s="506"/>
      <c r="GG14" s="506"/>
      <c r="GH14" s="506"/>
      <c r="GI14" s="506"/>
      <c r="GJ14" s="506"/>
      <c r="GK14" s="506"/>
      <c r="GL14" s="506"/>
      <c r="GM14" s="506"/>
      <c r="GN14" s="506"/>
      <c r="GO14" s="506"/>
      <c r="GP14" s="506"/>
      <c r="GQ14" s="506"/>
      <c r="GR14" s="506"/>
      <c r="GS14" s="506"/>
      <c r="GT14" s="506"/>
      <c r="GU14" s="506"/>
      <c r="GV14" s="506"/>
      <c r="GW14" s="506"/>
      <c r="GX14" s="506"/>
      <c r="GY14" s="506"/>
      <c r="GZ14" s="506"/>
      <c r="HA14" s="506"/>
      <c r="HB14" s="506"/>
      <c r="HC14" s="506"/>
      <c r="HD14" s="506"/>
      <c r="HE14" s="506"/>
      <c r="HF14" s="506"/>
      <c r="HG14" s="506"/>
      <c r="HH14" s="506"/>
      <c r="HI14" s="506"/>
      <c r="HJ14" s="506"/>
      <c r="HK14" s="506"/>
      <c r="HL14" s="506"/>
      <c r="HM14" s="506"/>
      <c r="HN14" s="506"/>
      <c r="HO14" s="506"/>
      <c r="HP14" s="506"/>
      <c r="HQ14" s="506"/>
      <c r="HR14" s="506"/>
    </row>
    <row r="15" spans="1:226" ht="21" customHeight="1" x14ac:dyDescent="0.3">
      <c r="A15" s="507" t="s">
        <v>224</v>
      </c>
      <c r="B15" s="508" t="s">
        <v>1</v>
      </c>
      <c r="C15" s="509" t="s">
        <v>224</v>
      </c>
      <c r="D15" s="509" t="s">
        <v>1</v>
      </c>
      <c r="E15" s="510" t="s">
        <v>224</v>
      </c>
      <c r="F15" s="511" t="s">
        <v>1</v>
      </c>
      <c r="G15" s="512" t="s">
        <v>224</v>
      </c>
      <c r="H15" s="513" t="s">
        <v>1</v>
      </c>
      <c r="I15" s="514" t="s">
        <v>224</v>
      </c>
      <c r="J15" s="515" t="s">
        <v>1</v>
      </c>
      <c r="K15" s="514" t="s">
        <v>224</v>
      </c>
      <c r="L15" s="515" t="s">
        <v>1</v>
      </c>
      <c r="M15" s="514" t="s">
        <v>224</v>
      </c>
      <c r="N15" s="515" t="s">
        <v>1</v>
      </c>
      <c r="O15" s="514" t="s">
        <v>224</v>
      </c>
      <c r="P15" s="515" t="s">
        <v>1</v>
      </c>
      <c r="Q15" s="514" t="s">
        <v>224</v>
      </c>
      <c r="R15" s="515" t="s">
        <v>1</v>
      </c>
      <c r="S15" s="514" t="s">
        <v>224</v>
      </c>
      <c r="T15" s="515" t="s">
        <v>1</v>
      </c>
      <c r="U15" s="896" t="s">
        <v>224</v>
      </c>
      <c r="V15" s="564" t="s">
        <v>1</v>
      </c>
      <c r="W15" s="905" t="s">
        <v>224</v>
      </c>
      <c r="X15" s="524" t="s">
        <v>1</v>
      </c>
    </row>
    <row r="16" spans="1:226" ht="18" customHeight="1" x14ac:dyDescent="0.3">
      <c r="A16" s="516" t="s">
        <v>225</v>
      </c>
      <c r="B16" s="517" t="s">
        <v>2</v>
      </c>
      <c r="C16" s="518" t="s">
        <v>225</v>
      </c>
      <c r="D16" s="518" t="s">
        <v>2</v>
      </c>
      <c r="E16" s="519" t="s">
        <v>225</v>
      </c>
      <c r="F16" s="520" t="s">
        <v>2</v>
      </c>
      <c r="G16" s="521" t="s">
        <v>225</v>
      </c>
      <c r="H16" s="522" t="s">
        <v>2</v>
      </c>
      <c r="I16" s="523" t="s">
        <v>225</v>
      </c>
      <c r="J16" s="524" t="s">
        <v>2</v>
      </c>
      <c r="K16" s="523" t="s">
        <v>225</v>
      </c>
      <c r="L16" s="524" t="s">
        <v>2</v>
      </c>
      <c r="M16" s="523" t="s">
        <v>225</v>
      </c>
      <c r="N16" s="524" t="s">
        <v>2</v>
      </c>
      <c r="O16" s="523" t="s">
        <v>225</v>
      </c>
      <c r="P16" s="524" t="s">
        <v>2</v>
      </c>
      <c r="Q16" s="523" t="s">
        <v>225</v>
      </c>
      <c r="R16" s="524" t="s">
        <v>2</v>
      </c>
      <c r="S16" s="523" t="s">
        <v>225</v>
      </c>
      <c r="T16" s="524" t="s">
        <v>2</v>
      </c>
      <c r="U16" s="897"/>
      <c r="V16" s="593"/>
      <c r="W16" s="905"/>
      <c r="X16" s="524"/>
    </row>
    <row r="17" spans="1:226" ht="16.2" thickBot="1" x14ac:dyDescent="0.35">
      <c r="A17" s="525" t="s">
        <v>226</v>
      </c>
      <c r="B17" s="526" t="s">
        <v>3</v>
      </c>
      <c r="C17" s="527" t="s">
        <v>226</v>
      </c>
      <c r="D17" s="527" t="s">
        <v>3</v>
      </c>
      <c r="E17" s="528" t="s">
        <v>226</v>
      </c>
      <c r="F17" s="529" t="s">
        <v>3</v>
      </c>
      <c r="G17" s="530" t="s">
        <v>226</v>
      </c>
      <c r="H17" s="531" t="s">
        <v>3</v>
      </c>
      <c r="I17" s="532" t="s">
        <v>226</v>
      </c>
      <c r="J17" s="533" t="s">
        <v>3</v>
      </c>
      <c r="K17" s="532" t="s">
        <v>226</v>
      </c>
      <c r="L17" s="533" t="s">
        <v>3</v>
      </c>
      <c r="M17" s="532" t="s">
        <v>226</v>
      </c>
      <c r="N17" s="533" t="s">
        <v>3</v>
      </c>
      <c r="O17" s="532" t="s">
        <v>226</v>
      </c>
      <c r="P17" s="533" t="s">
        <v>3</v>
      </c>
      <c r="Q17" s="534" t="s">
        <v>226</v>
      </c>
      <c r="R17" s="535" t="s">
        <v>3</v>
      </c>
      <c r="S17" s="532" t="s">
        <v>226</v>
      </c>
      <c r="T17" s="533" t="s">
        <v>3</v>
      </c>
      <c r="U17" s="898" t="s">
        <v>226</v>
      </c>
      <c r="V17" s="899" t="s">
        <v>3</v>
      </c>
      <c r="W17" s="898" t="s">
        <v>226</v>
      </c>
      <c r="X17" s="899" t="s">
        <v>3</v>
      </c>
    </row>
    <row r="18" spans="1:226" ht="53.25" customHeight="1" thickTop="1" x14ac:dyDescent="0.3">
      <c r="A18" s="1188" t="s">
        <v>227</v>
      </c>
      <c r="B18" s="1189"/>
      <c r="C18" s="1188" t="s">
        <v>227</v>
      </c>
      <c r="D18" s="1189"/>
      <c r="E18" s="1160" t="s">
        <v>227</v>
      </c>
      <c r="F18" s="1161"/>
      <c r="G18" s="1162" t="s">
        <v>227</v>
      </c>
      <c r="H18" s="1155"/>
      <c r="I18" s="1187" t="s">
        <v>227</v>
      </c>
      <c r="J18" s="1147"/>
      <c r="K18" s="1187" t="s">
        <v>227</v>
      </c>
      <c r="L18" s="1147"/>
      <c r="M18" s="1187" t="s">
        <v>227</v>
      </c>
      <c r="N18" s="1147"/>
      <c r="O18" s="1187" t="s">
        <v>227</v>
      </c>
      <c r="P18" s="1147"/>
      <c r="Q18" s="1187" t="s">
        <v>227</v>
      </c>
      <c r="R18" s="1147"/>
      <c r="S18" s="1187" t="s">
        <v>227</v>
      </c>
      <c r="T18" s="1147"/>
      <c r="U18" s="1152" t="s">
        <v>227</v>
      </c>
      <c r="V18" s="1153"/>
      <c r="W18" s="1152" t="s">
        <v>227</v>
      </c>
      <c r="X18" s="1153"/>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506"/>
      <c r="DR18" s="506"/>
      <c r="DS18" s="506"/>
      <c r="DT18" s="506"/>
      <c r="DU18" s="506"/>
      <c r="DV18" s="506"/>
      <c r="DW18" s="506"/>
      <c r="DX18" s="506"/>
      <c r="DY18" s="506"/>
      <c r="DZ18" s="506"/>
      <c r="EA18" s="506"/>
      <c r="EB18" s="506"/>
      <c r="EC18" s="506"/>
      <c r="ED18" s="506"/>
      <c r="EE18" s="506"/>
      <c r="EF18" s="506"/>
      <c r="EG18" s="506"/>
      <c r="EH18" s="506"/>
      <c r="EI18" s="506"/>
      <c r="EJ18" s="506"/>
      <c r="EK18" s="506"/>
      <c r="EL18" s="506"/>
      <c r="EM18" s="506"/>
      <c r="EN18" s="506"/>
      <c r="EO18" s="506"/>
      <c r="EP18" s="506"/>
      <c r="EQ18" s="506"/>
      <c r="ER18" s="506"/>
      <c r="ES18" s="506"/>
      <c r="ET18" s="506"/>
      <c r="EU18" s="506"/>
      <c r="EV18" s="506"/>
      <c r="EW18" s="506"/>
      <c r="EX18" s="506"/>
      <c r="EY18" s="506"/>
      <c r="EZ18" s="506"/>
      <c r="FA18" s="506"/>
      <c r="FB18" s="506"/>
      <c r="FC18" s="506"/>
      <c r="FD18" s="506"/>
      <c r="FE18" s="506"/>
      <c r="FF18" s="506"/>
      <c r="FG18" s="506"/>
      <c r="FH18" s="506"/>
      <c r="FI18" s="506"/>
      <c r="FJ18" s="506"/>
      <c r="FK18" s="506"/>
      <c r="FL18" s="506"/>
      <c r="FM18" s="506"/>
      <c r="FN18" s="506"/>
      <c r="FO18" s="506"/>
      <c r="FP18" s="506"/>
      <c r="FQ18" s="506"/>
      <c r="FR18" s="506"/>
      <c r="FS18" s="506"/>
      <c r="FT18" s="506"/>
      <c r="FU18" s="506"/>
      <c r="FV18" s="506"/>
      <c r="FW18" s="506"/>
      <c r="FX18" s="506"/>
      <c r="FY18" s="506"/>
      <c r="FZ18" s="506"/>
      <c r="GA18" s="506"/>
      <c r="GB18" s="506"/>
      <c r="GC18" s="506"/>
      <c r="GD18" s="506"/>
      <c r="GE18" s="506"/>
      <c r="GF18" s="506"/>
      <c r="GG18" s="506"/>
      <c r="GH18" s="506"/>
      <c r="GI18" s="506"/>
      <c r="GJ18" s="506"/>
      <c r="GK18" s="506"/>
      <c r="GL18" s="506"/>
      <c r="GM18" s="506"/>
      <c r="GN18" s="506"/>
      <c r="GO18" s="506"/>
      <c r="GP18" s="506"/>
      <c r="GQ18" s="506"/>
      <c r="GR18" s="506"/>
      <c r="GS18" s="506"/>
      <c r="GT18" s="506"/>
      <c r="GU18" s="506"/>
      <c r="GV18" s="506"/>
      <c r="GW18" s="506"/>
      <c r="GX18" s="506"/>
      <c r="GY18" s="506"/>
      <c r="GZ18" s="506"/>
      <c r="HA18" s="506"/>
      <c r="HB18" s="506"/>
      <c r="HC18" s="506"/>
      <c r="HD18" s="506"/>
      <c r="HE18" s="506"/>
      <c r="HF18" s="506"/>
      <c r="HG18" s="506"/>
      <c r="HH18" s="506"/>
      <c r="HI18" s="506"/>
      <c r="HJ18" s="506"/>
      <c r="HK18" s="506"/>
      <c r="HL18" s="506"/>
      <c r="HM18" s="506"/>
      <c r="HN18" s="506"/>
      <c r="HO18" s="506"/>
      <c r="HP18" s="506"/>
      <c r="HQ18" s="506"/>
      <c r="HR18" s="506"/>
    </row>
    <row r="19" spans="1:226" ht="40.5" customHeight="1" x14ac:dyDescent="0.3">
      <c r="A19" s="516" t="s">
        <v>224</v>
      </c>
      <c r="B19" s="517" t="s">
        <v>228</v>
      </c>
      <c r="C19" s="518" t="s">
        <v>224</v>
      </c>
      <c r="D19" s="518" t="s">
        <v>228</v>
      </c>
      <c r="E19" s="536" t="s">
        <v>224</v>
      </c>
      <c r="F19" s="511" t="s">
        <v>228</v>
      </c>
      <c r="G19" s="537" t="s">
        <v>224</v>
      </c>
      <c r="H19" s="538" t="s">
        <v>228</v>
      </c>
      <c r="I19" s="539"/>
      <c r="J19" s="540"/>
      <c r="K19" s="514"/>
      <c r="L19" s="515"/>
      <c r="M19" s="523"/>
      <c r="N19" s="524"/>
      <c r="O19" s="523"/>
      <c r="P19" s="524"/>
      <c r="Q19" s="523"/>
      <c r="R19" s="524"/>
      <c r="S19" s="523"/>
      <c r="T19" s="524"/>
      <c r="U19" s="900"/>
      <c r="V19" s="901"/>
      <c r="W19" s="927"/>
      <c r="X19" s="928"/>
    </row>
    <row r="20" spans="1:226" ht="57" customHeight="1" x14ac:dyDescent="0.3">
      <c r="A20" s="516"/>
      <c r="B20" s="517"/>
      <c r="C20" s="518"/>
      <c r="D20" s="518"/>
      <c r="E20" s="541"/>
      <c r="F20" s="520"/>
      <c r="G20" s="542"/>
      <c r="H20" s="543"/>
      <c r="I20" s="544" t="s">
        <v>225</v>
      </c>
      <c r="J20" s="545" t="s">
        <v>4</v>
      </c>
      <c r="K20" s="544" t="s">
        <v>225</v>
      </c>
      <c r="L20" s="545" t="s">
        <v>4</v>
      </c>
      <c r="M20" s="523" t="s">
        <v>225</v>
      </c>
      <c r="N20" s="524" t="s">
        <v>4</v>
      </c>
      <c r="O20" s="523" t="s">
        <v>225</v>
      </c>
      <c r="P20" s="524" t="s">
        <v>4</v>
      </c>
      <c r="Q20" s="523" t="s">
        <v>225</v>
      </c>
      <c r="R20" s="524" t="s">
        <v>4</v>
      </c>
      <c r="S20" s="523" t="s">
        <v>225</v>
      </c>
      <c r="T20" s="524" t="s">
        <v>4</v>
      </c>
      <c r="U20" s="896" t="s">
        <v>225</v>
      </c>
      <c r="V20" s="564" t="s">
        <v>4</v>
      </c>
      <c r="W20" s="905" t="s">
        <v>225</v>
      </c>
      <c r="X20" s="524" t="s">
        <v>4</v>
      </c>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DQ20" s="506"/>
      <c r="DR20" s="506"/>
      <c r="DS20" s="506"/>
      <c r="DT20" s="506"/>
      <c r="DU20" s="506"/>
      <c r="DV20" s="506"/>
      <c r="DW20" s="506"/>
      <c r="DX20" s="506"/>
      <c r="DY20" s="506"/>
      <c r="DZ20" s="506"/>
      <c r="EA20" s="506"/>
      <c r="EB20" s="506"/>
      <c r="EC20" s="506"/>
      <c r="ED20" s="506"/>
      <c r="EE20" s="506"/>
      <c r="EF20" s="506"/>
      <c r="EG20" s="506"/>
      <c r="EH20" s="506"/>
      <c r="EI20" s="506"/>
      <c r="EJ20" s="506"/>
      <c r="EK20" s="506"/>
      <c r="EL20" s="506"/>
      <c r="EM20" s="506"/>
      <c r="EN20" s="506"/>
      <c r="EO20" s="506"/>
      <c r="EP20" s="506"/>
      <c r="EQ20" s="506"/>
      <c r="ER20" s="506"/>
      <c r="ES20" s="506"/>
      <c r="ET20" s="506"/>
      <c r="EU20" s="506"/>
      <c r="EV20" s="506"/>
      <c r="EW20" s="506"/>
      <c r="EX20" s="506"/>
      <c r="EY20" s="506"/>
      <c r="EZ20" s="506"/>
      <c r="FA20" s="506"/>
      <c r="FB20" s="506"/>
      <c r="FC20" s="506"/>
      <c r="FD20" s="506"/>
      <c r="FE20" s="506"/>
      <c r="FF20" s="506"/>
      <c r="FG20" s="506"/>
      <c r="FH20" s="506"/>
      <c r="FI20" s="506"/>
      <c r="FJ20" s="506"/>
      <c r="FK20" s="506"/>
      <c r="FL20" s="506"/>
      <c r="FM20" s="506"/>
      <c r="FN20" s="506"/>
      <c r="FO20" s="506"/>
      <c r="FP20" s="506"/>
      <c r="FQ20" s="506"/>
      <c r="FR20" s="506"/>
      <c r="FS20" s="506"/>
      <c r="FT20" s="506"/>
      <c r="FU20" s="506"/>
      <c r="FV20" s="506"/>
      <c r="FW20" s="506"/>
      <c r="FX20" s="506"/>
      <c r="FY20" s="506"/>
      <c r="FZ20" s="506"/>
      <c r="GA20" s="506"/>
      <c r="GB20" s="506"/>
      <c r="GC20" s="506"/>
      <c r="GD20" s="506"/>
      <c r="GE20" s="506"/>
      <c r="GF20" s="506"/>
      <c r="GG20" s="506"/>
      <c r="GH20" s="506"/>
      <c r="GI20" s="506"/>
      <c r="GJ20" s="506"/>
      <c r="GK20" s="506"/>
      <c r="GL20" s="506"/>
      <c r="GM20" s="506"/>
      <c r="GN20" s="506"/>
      <c r="GO20" s="506"/>
      <c r="GP20" s="506"/>
      <c r="GQ20" s="506"/>
      <c r="GR20" s="506"/>
      <c r="GS20" s="506"/>
      <c r="GT20" s="506"/>
      <c r="GU20" s="506"/>
      <c r="GV20" s="506"/>
      <c r="GW20" s="506"/>
      <c r="GX20" s="506"/>
      <c r="GY20" s="506"/>
      <c r="GZ20" s="506"/>
      <c r="HA20" s="506"/>
      <c r="HB20" s="506"/>
      <c r="HC20" s="506"/>
      <c r="HD20" s="506"/>
      <c r="HE20" s="506"/>
      <c r="HF20" s="506"/>
      <c r="HG20" s="506"/>
      <c r="HH20" s="506"/>
      <c r="HI20" s="506"/>
      <c r="HJ20" s="506"/>
      <c r="HK20" s="506"/>
      <c r="HL20" s="506"/>
      <c r="HM20" s="506"/>
      <c r="HN20" s="506"/>
      <c r="HO20" s="506"/>
      <c r="HP20" s="506"/>
      <c r="HQ20" s="506"/>
      <c r="HR20" s="506"/>
    </row>
    <row r="21" spans="1:226" ht="55.5" customHeight="1" thickBot="1" x14ac:dyDescent="0.35">
      <c r="A21" s="546"/>
      <c r="B21" s="547"/>
      <c r="C21" s="548"/>
      <c r="D21" s="548"/>
      <c r="E21" s="549"/>
      <c r="F21" s="529"/>
      <c r="G21" s="550"/>
      <c r="H21" s="531"/>
      <c r="I21" s="551" t="s">
        <v>226</v>
      </c>
      <c r="J21" s="552" t="s">
        <v>5</v>
      </c>
      <c r="K21" s="551" t="s">
        <v>226</v>
      </c>
      <c r="L21" s="552" t="s">
        <v>5</v>
      </c>
      <c r="M21" s="532" t="s">
        <v>226</v>
      </c>
      <c r="N21" s="533" t="s">
        <v>5</v>
      </c>
      <c r="O21" s="532" t="s">
        <v>226</v>
      </c>
      <c r="P21" s="533" t="s">
        <v>5</v>
      </c>
      <c r="Q21" s="532" t="s">
        <v>226</v>
      </c>
      <c r="R21" s="533" t="s">
        <v>5</v>
      </c>
      <c r="S21" s="532" t="s">
        <v>226</v>
      </c>
      <c r="T21" s="533" t="s">
        <v>5</v>
      </c>
      <c r="U21" s="902"/>
      <c r="V21" s="903"/>
      <c r="W21" s="923"/>
      <c r="X21" s="924"/>
    </row>
    <row r="22" spans="1:226" ht="33.75" customHeight="1" thickTop="1" x14ac:dyDescent="0.3">
      <c r="A22" s="1158" t="s">
        <v>229</v>
      </c>
      <c r="B22" s="1159"/>
      <c r="C22" s="1158" t="s">
        <v>229</v>
      </c>
      <c r="D22" s="1159"/>
      <c r="E22" s="1160" t="s">
        <v>229</v>
      </c>
      <c r="F22" s="1161"/>
      <c r="G22" s="1162" t="s">
        <v>229</v>
      </c>
      <c r="H22" s="1155"/>
      <c r="I22" s="1163" t="s">
        <v>229</v>
      </c>
      <c r="J22" s="1155"/>
      <c r="K22" s="1163" t="s">
        <v>229</v>
      </c>
      <c r="L22" s="1155"/>
      <c r="M22" s="1175" t="s">
        <v>229</v>
      </c>
      <c r="N22" s="1176"/>
      <c r="O22" s="1175" t="s">
        <v>229</v>
      </c>
      <c r="P22" s="1176"/>
      <c r="Q22" s="1175" t="s">
        <v>229</v>
      </c>
      <c r="R22" s="1176"/>
      <c r="S22" s="1175" t="s">
        <v>229</v>
      </c>
      <c r="T22" s="1176"/>
      <c r="U22" s="1156" t="s">
        <v>229</v>
      </c>
      <c r="V22" s="1157"/>
      <c r="W22" s="1140" t="s">
        <v>229</v>
      </c>
      <c r="X22" s="1141"/>
    </row>
    <row r="23" spans="1:226" ht="39.75" customHeight="1" x14ac:dyDescent="0.3">
      <c r="A23" s="507" t="s">
        <v>224</v>
      </c>
      <c r="B23" s="508" t="s">
        <v>6</v>
      </c>
      <c r="C23" s="509" t="s">
        <v>224</v>
      </c>
      <c r="D23" s="509" t="s">
        <v>6</v>
      </c>
      <c r="E23" s="553" t="s">
        <v>224</v>
      </c>
      <c r="F23" s="554" t="s">
        <v>6</v>
      </c>
      <c r="G23" s="555" t="s">
        <v>224</v>
      </c>
      <c r="H23" s="556" t="s">
        <v>6</v>
      </c>
      <c r="I23" s="557" t="s">
        <v>224</v>
      </c>
      <c r="J23" s="558" t="s">
        <v>6</v>
      </c>
      <c r="K23" s="523" t="s">
        <v>224</v>
      </c>
      <c r="L23" s="524" t="s">
        <v>6</v>
      </c>
      <c r="M23" s="523" t="s">
        <v>224</v>
      </c>
      <c r="N23" s="524" t="s">
        <v>6</v>
      </c>
      <c r="O23" s="523" t="s">
        <v>224</v>
      </c>
      <c r="P23" s="524" t="s">
        <v>6</v>
      </c>
      <c r="Q23" s="523" t="s">
        <v>224</v>
      </c>
      <c r="R23" s="524" t="s">
        <v>6</v>
      </c>
      <c r="S23" s="523" t="s">
        <v>224</v>
      </c>
      <c r="T23" s="524" t="s">
        <v>6</v>
      </c>
      <c r="U23" s="896" t="s">
        <v>224</v>
      </c>
      <c r="V23" s="564" t="s">
        <v>6</v>
      </c>
      <c r="W23" s="896" t="s">
        <v>224</v>
      </c>
      <c r="X23" s="564" t="s">
        <v>6</v>
      </c>
    </row>
    <row r="24" spans="1:226" ht="31.2" x14ac:dyDescent="0.3">
      <c r="A24" s="516" t="s">
        <v>225</v>
      </c>
      <c r="B24" s="517" t="s">
        <v>7</v>
      </c>
      <c r="C24" s="518" t="s">
        <v>225</v>
      </c>
      <c r="D24" s="518" t="s">
        <v>7</v>
      </c>
      <c r="E24" s="519" t="s">
        <v>225</v>
      </c>
      <c r="F24" s="520" t="s">
        <v>7</v>
      </c>
      <c r="G24" s="559" t="s">
        <v>225</v>
      </c>
      <c r="H24" s="560" t="s">
        <v>7</v>
      </c>
      <c r="I24" s="523" t="s">
        <v>225</v>
      </c>
      <c r="J24" s="524" t="s">
        <v>7</v>
      </c>
      <c r="K24" s="523" t="s">
        <v>225</v>
      </c>
      <c r="L24" s="524" t="s">
        <v>7</v>
      </c>
      <c r="M24" s="523" t="s">
        <v>225</v>
      </c>
      <c r="N24" s="524" t="s">
        <v>7</v>
      </c>
      <c r="O24" s="523" t="s">
        <v>225</v>
      </c>
      <c r="P24" s="524" t="s">
        <v>7</v>
      </c>
      <c r="Q24" s="523" t="s">
        <v>225</v>
      </c>
      <c r="R24" s="524" t="s">
        <v>7</v>
      </c>
      <c r="S24" s="523" t="s">
        <v>225</v>
      </c>
      <c r="T24" s="524" t="s">
        <v>7</v>
      </c>
      <c r="U24" s="897"/>
      <c r="V24" s="593"/>
      <c r="W24" s="905"/>
      <c r="X24" s="524"/>
    </row>
    <row r="25" spans="1:226" ht="62.4" x14ac:dyDescent="0.3">
      <c r="A25" s="516" t="s">
        <v>226</v>
      </c>
      <c r="B25" s="517" t="s">
        <v>230</v>
      </c>
      <c r="C25" s="518" t="s">
        <v>226</v>
      </c>
      <c r="D25" s="518" t="s">
        <v>230</v>
      </c>
      <c r="E25" s="519" t="s">
        <v>226</v>
      </c>
      <c r="F25" s="520" t="s">
        <v>230</v>
      </c>
      <c r="G25" s="559" t="s">
        <v>226</v>
      </c>
      <c r="H25" s="560" t="s">
        <v>230</v>
      </c>
      <c r="I25" s="561" t="s">
        <v>226</v>
      </c>
      <c r="J25" s="562" t="s">
        <v>231</v>
      </c>
      <c r="K25" s="561" t="s">
        <v>226</v>
      </c>
      <c r="L25" s="562" t="s">
        <v>8</v>
      </c>
      <c r="M25" s="523" t="s">
        <v>226</v>
      </c>
      <c r="N25" s="524" t="s">
        <v>8</v>
      </c>
      <c r="O25" s="523" t="s">
        <v>226</v>
      </c>
      <c r="P25" s="524" t="s">
        <v>8</v>
      </c>
      <c r="Q25" s="523" t="s">
        <v>226</v>
      </c>
      <c r="R25" s="524" t="s">
        <v>8</v>
      </c>
      <c r="S25" s="523" t="s">
        <v>226</v>
      </c>
      <c r="T25" s="524" t="s">
        <v>8</v>
      </c>
      <c r="U25" s="897"/>
      <c r="V25" s="593"/>
      <c r="W25" s="905"/>
      <c r="X25" s="524"/>
    </row>
    <row r="26" spans="1:226" x14ac:dyDescent="0.3">
      <c r="A26" s="516" t="s">
        <v>232</v>
      </c>
      <c r="B26" s="517" t="s">
        <v>9</v>
      </c>
      <c r="C26" s="518" t="s">
        <v>232</v>
      </c>
      <c r="D26" s="518" t="s">
        <v>9</v>
      </c>
      <c r="E26" s="519" t="s">
        <v>232</v>
      </c>
      <c r="F26" s="520" t="s">
        <v>9</v>
      </c>
      <c r="G26" s="521" t="s">
        <v>232</v>
      </c>
      <c r="H26" s="522" t="s">
        <v>9</v>
      </c>
      <c r="I26" s="563" t="s">
        <v>232</v>
      </c>
      <c r="J26" s="564" t="s">
        <v>9</v>
      </c>
      <c r="K26" s="523" t="s">
        <v>232</v>
      </c>
      <c r="L26" s="524" t="s">
        <v>9</v>
      </c>
      <c r="M26" s="563" t="s">
        <v>232</v>
      </c>
      <c r="N26" s="564" t="s">
        <v>9</v>
      </c>
      <c r="O26" s="523" t="s">
        <v>232</v>
      </c>
      <c r="P26" s="524" t="s">
        <v>9</v>
      </c>
      <c r="Q26" s="523" t="s">
        <v>232</v>
      </c>
      <c r="R26" s="524" t="s">
        <v>9</v>
      </c>
      <c r="S26" s="523" t="s">
        <v>232</v>
      </c>
      <c r="T26" s="524" t="s">
        <v>9</v>
      </c>
      <c r="U26" s="904" t="s">
        <v>232</v>
      </c>
      <c r="V26" s="591" t="s">
        <v>646</v>
      </c>
      <c r="W26" s="905" t="s">
        <v>232</v>
      </c>
      <c r="X26" s="524" t="s">
        <v>646</v>
      </c>
    </row>
    <row r="27" spans="1:226" ht="41.25" customHeight="1" x14ac:dyDescent="0.3">
      <c r="A27" s="516" t="s">
        <v>233</v>
      </c>
      <c r="B27" s="517" t="s">
        <v>10</v>
      </c>
      <c r="C27" s="518" t="s">
        <v>233</v>
      </c>
      <c r="D27" s="518" t="s">
        <v>10</v>
      </c>
      <c r="E27" s="519" t="s">
        <v>233</v>
      </c>
      <c r="F27" s="520" t="s">
        <v>10</v>
      </c>
      <c r="G27" s="521" t="s">
        <v>233</v>
      </c>
      <c r="H27" s="522" t="s">
        <v>10</v>
      </c>
      <c r="I27" s="523" t="s">
        <v>233</v>
      </c>
      <c r="J27" s="524" t="s">
        <v>10</v>
      </c>
      <c r="K27" s="565" t="s">
        <v>233</v>
      </c>
      <c r="L27" s="564" t="s">
        <v>10</v>
      </c>
      <c r="M27" s="563" t="s">
        <v>233</v>
      </c>
      <c r="N27" s="564" t="s">
        <v>10</v>
      </c>
      <c r="O27" s="523" t="s">
        <v>233</v>
      </c>
      <c r="P27" s="524" t="s">
        <v>10</v>
      </c>
      <c r="Q27" s="523" t="s">
        <v>233</v>
      </c>
      <c r="R27" s="524" t="s">
        <v>10</v>
      </c>
      <c r="S27" s="523" t="s">
        <v>233</v>
      </c>
      <c r="T27" s="524" t="s">
        <v>10</v>
      </c>
      <c r="U27" s="904" t="s">
        <v>233</v>
      </c>
      <c r="V27" s="591" t="s">
        <v>647</v>
      </c>
      <c r="W27" s="905" t="s">
        <v>233</v>
      </c>
      <c r="X27" s="524" t="s">
        <v>647</v>
      </c>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c r="CH27" s="506"/>
      <c r="CI27" s="506"/>
      <c r="CJ27" s="506"/>
      <c r="CK27" s="506"/>
      <c r="CL27" s="506"/>
      <c r="CM27" s="506"/>
      <c r="CN27" s="506"/>
      <c r="CO27" s="506"/>
      <c r="CP27" s="506"/>
      <c r="CQ27" s="506"/>
      <c r="CR27" s="506"/>
      <c r="CS27" s="506"/>
      <c r="CT27" s="506"/>
      <c r="CU27" s="506"/>
      <c r="CV27" s="506"/>
      <c r="CW27" s="506"/>
      <c r="CX27" s="506"/>
      <c r="CY27" s="506"/>
      <c r="CZ27" s="506"/>
      <c r="DA27" s="506"/>
      <c r="DB27" s="506"/>
      <c r="DC27" s="506"/>
      <c r="DD27" s="506"/>
      <c r="DE27" s="506"/>
      <c r="DF27" s="506"/>
      <c r="DG27" s="506"/>
      <c r="DH27" s="506"/>
      <c r="DI27" s="506"/>
      <c r="DJ27" s="506"/>
      <c r="DK27" s="506"/>
      <c r="DL27" s="506"/>
      <c r="DM27" s="506"/>
      <c r="DN27" s="506"/>
      <c r="DO27" s="506"/>
      <c r="DP27" s="506"/>
      <c r="DQ27" s="506"/>
      <c r="DR27" s="506"/>
      <c r="DS27" s="506"/>
      <c r="DT27" s="506"/>
      <c r="DU27" s="506"/>
      <c r="DV27" s="506"/>
      <c r="DW27" s="506"/>
      <c r="DX27" s="506"/>
      <c r="DY27" s="506"/>
      <c r="DZ27" s="506"/>
      <c r="EA27" s="506"/>
      <c r="EB27" s="506"/>
      <c r="EC27" s="506"/>
      <c r="ED27" s="506"/>
      <c r="EE27" s="506"/>
      <c r="EF27" s="506"/>
      <c r="EG27" s="506"/>
      <c r="EH27" s="506"/>
      <c r="EI27" s="506"/>
      <c r="EJ27" s="506"/>
      <c r="EK27" s="506"/>
      <c r="EL27" s="506"/>
      <c r="EM27" s="506"/>
      <c r="EN27" s="506"/>
      <c r="EO27" s="506"/>
      <c r="EP27" s="506"/>
      <c r="EQ27" s="506"/>
      <c r="ER27" s="506"/>
      <c r="ES27" s="506"/>
      <c r="ET27" s="506"/>
      <c r="EU27" s="506"/>
      <c r="EV27" s="506"/>
      <c r="EW27" s="506"/>
      <c r="EX27" s="506"/>
      <c r="EY27" s="506"/>
      <c r="EZ27" s="506"/>
      <c r="FA27" s="506"/>
      <c r="FB27" s="506"/>
      <c r="FC27" s="506"/>
      <c r="FD27" s="506"/>
      <c r="FE27" s="506"/>
      <c r="FF27" s="506"/>
      <c r="FG27" s="506"/>
      <c r="FH27" s="506"/>
      <c r="FI27" s="506"/>
      <c r="FJ27" s="506"/>
      <c r="FK27" s="506"/>
      <c r="FL27" s="506"/>
      <c r="FM27" s="506"/>
      <c r="FN27" s="506"/>
      <c r="FO27" s="506"/>
      <c r="FP27" s="506"/>
      <c r="FQ27" s="506"/>
      <c r="FR27" s="506"/>
      <c r="FS27" s="506"/>
      <c r="FT27" s="506"/>
      <c r="FU27" s="506"/>
      <c r="FV27" s="506"/>
      <c r="FW27" s="506"/>
      <c r="FX27" s="506"/>
      <c r="FY27" s="506"/>
      <c r="FZ27" s="506"/>
      <c r="GA27" s="506"/>
      <c r="GB27" s="506"/>
      <c r="GC27" s="506"/>
      <c r="GD27" s="506"/>
      <c r="GE27" s="506"/>
      <c r="GF27" s="506"/>
      <c r="GG27" s="506"/>
      <c r="GH27" s="506"/>
      <c r="GI27" s="506"/>
      <c r="GJ27" s="506"/>
      <c r="GK27" s="506"/>
      <c r="GL27" s="506"/>
      <c r="GM27" s="506"/>
      <c r="GN27" s="506"/>
      <c r="GO27" s="506"/>
      <c r="GP27" s="506"/>
      <c r="GQ27" s="506"/>
      <c r="GR27" s="506"/>
      <c r="GS27" s="506"/>
      <c r="GT27" s="506"/>
      <c r="GU27" s="506"/>
      <c r="GV27" s="506"/>
      <c r="GW27" s="506"/>
      <c r="GX27" s="506"/>
      <c r="GY27" s="506"/>
      <c r="GZ27" s="506"/>
      <c r="HA27" s="506"/>
      <c r="HB27" s="506"/>
      <c r="HC27" s="506"/>
      <c r="HD27" s="506"/>
      <c r="HE27" s="506"/>
      <c r="HF27" s="506"/>
      <c r="HG27" s="506"/>
      <c r="HH27" s="506"/>
      <c r="HI27" s="506"/>
      <c r="HJ27" s="506"/>
      <c r="HK27" s="506"/>
      <c r="HL27" s="506"/>
      <c r="HM27" s="506"/>
      <c r="HN27" s="506"/>
      <c r="HO27" s="506"/>
      <c r="HP27" s="506"/>
      <c r="HQ27" s="506"/>
      <c r="HR27" s="506"/>
    </row>
    <row r="28" spans="1:226" ht="39.75" customHeight="1" x14ac:dyDescent="0.3">
      <c r="A28" s="516" t="s">
        <v>234</v>
      </c>
      <c r="B28" s="517" t="s">
        <v>11</v>
      </c>
      <c r="C28" s="518" t="s">
        <v>234</v>
      </c>
      <c r="D28" s="518" t="s">
        <v>11</v>
      </c>
      <c r="E28" s="519" t="s">
        <v>234</v>
      </c>
      <c r="F28" s="520" t="s">
        <v>11</v>
      </c>
      <c r="G28" s="521" t="s">
        <v>234</v>
      </c>
      <c r="H28" s="522" t="s">
        <v>11</v>
      </c>
      <c r="I28" s="565" t="s">
        <v>234</v>
      </c>
      <c r="J28" s="566" t="s">
        <v>11</v>
      </c>
      <c r="K28" s="523" t="s">
        <v>234</v>
      </c>
      <c r="L28" s="524" t="s">
        <v>11</v>
      </c>
      <c r="M28" s="523" t="s">
        <v>234</v>
      </c>
      <c r="N28" s="524" t="s">
        <v>11</v>
      </c>
      <c r="O28" s="523" t="s">
        <v>234</v>
      </c>
      <c r="P28" s="524" t="s">
        <v>11</v>
      </c>
      <c r="Q28" s="523" t="s">
        <v>234</v>
      </c>
      <c r="R28" s="524" t="s">
        <v>11</v>
      </c>
      <c r="S28" s="523" t="s">
        <v>234</v>
      </c>
      <c r="T28" s="524" t="s">
        <v>11</v>
      </c>
      <c r="U28" s="896" t="s">
        <v>234</v>
      </c>
      <c r="V28" s="564" t="s">
        <v>11</v>
      </c>
      <c r="W28" s="905" t="s">
        <v>234</v>
      </c>
      <c r="X28" s="524" t="s">
        <v>11</v>
      </c>
    </row>
    <row r="29" spans="1:226" x14ac:dyDescent="0.3">
      <c r="A29" s="567"/>
      <c r="B29" s="568"/>
      <c r="C29" s="567"/>
      <c r="D29" s="568"/>
      <c r="E29" s="567"/>
      <c r="F29" s="568"/>
      <c r="G29" s="569"/>
      <c r="H29" s="570"/>
      <c r="I29" s="544" t="s">
        <v>235</v>
      </c>
      <c r="J29" s="545" t="s">
        <v>12</v>
      </c>
      <c r="K29" s="523" t="s">
        <v>235</v>
      </c>
      <c r="L29" s="524" t="s">
        <v>12</v>
      </c>
      <c r="M29" s="563" t="s">
        <v>235</v>
      </c>
      <c r="N29" s="564" t="s">
        <v>12</v>
      </c>
      <c r="O29" s="523" t="s">
        <v>235</v>
      </c>
      <c r="P29" s="524" t="s">
        <v>12</v>
      </c>
      <c r="Q29" s="523" t="s">
        <v>235</v>
      </c>
      <c r="R29" s="524" t="s">
        <v>12</v>
      </c>
      <c r="S29" s="523" t="s">
        <v>235</v>
      </c>
      <c r="T29" s="524" t="s">
        <v>12</v>
      </c>
      <c r="U29" s="896" t="s">
        <v>235</v>
      </c>
      <c r="V29" s="564" t="s">
        <v>12</v>
      </c>
      <c r="W29" s="905" t="s">
        <v>235</v>
      </c>
      <c r="X29" s="524" t="s">
        <v>12</v>
      </c>
    </row>
    <row r="30" spans="1:226" ht="36" customHeight="1" x14ac:dyDescent="0.3">
      <c r="A30" s="542"/>
      <c r="B30" s="543"/>
      <c r="C30" s="542"/>
      <c r="D30" s="543"/>
      <c r="E30" s="542"/>
      <c r="F30" s="543"/>
      <c r="G30" s="542"/>
      <c r="H30" s="543"/>
      <c r="I30" s="542"/>
      <c r="J30" s="543"/>
      <c r="K30" s="542"/>
      <c r="L30" s="543"/>
      <c r="M30" s="588" t="s">
        <v>236</v>
      </c>
      <c r="N30" s="624" t="s">
        <v>13</v>
      </c>
      <c r="O30" s="523" t="s">
        <v>236</v>
      </c>
      <c r="P30" s="524" t="s">
        <v>13</v>
      </c>
      <c r="Q30" s="523" t="s">
        <v>236</v>
      </c>
      <c r="R30" s="524" t="s">
        <v>13</v>
      </c>
      <c r="S30" s="523" t="s">
        <v>236</v>
      </c>
      <c r="T30" s="524" t="s">
        <v>13</v>
      </c>
      <c r="U30" s="905" t="s">
        <v>236</v>
      </c>
      <c r="V30" s="524" t="s">
        <v>13</v>
      </c>
      <c r="W30" s="905" t="s">
        <v>236</v>
      </c>
      <c r="X30" s="524" t="s">
        <v>13</v>
      </c>
    </row>
    <row r="31" spans="1:226" ht="41.25" customHeight="1" x14ac:dyDescent="0.3">
      <c r="A31" s="786"/>
      <c r="B31" s="597"/>
      <c r="C31" s="786"/>
      <c r="D31" s="597"/>
      <c r="E31" s="786"/>
      <c r="F31" s="597"/>
      <c r="G31" s="786"/>
      <c r="H31" s="598"/>
      <c r="I31" s="597"/>
      <c r="J31" s="598"/>
      <c r="K31" s="597"/>
      <c r="L31" s="598"/>
      <c r="M31" s="601"/>
      <c r="N31" s="602"/>
      <c r="O31" s="599"/>
      <c r="P31" s="599"/>
      <c r="Q31" s="599"/>
      <c r="R31" s="599"/>
      <c r="S31" s="599"/>
      <c r="T31" s="599"/>
      <c r="U31" s="906" t="s">
        <v>243</v>
      </c>
      <c r="V31" s="589" t="s">
        <v>648</v>
      </c>
      <c r="W31" s="917" t="s">
        <v>243</v>
      </c>
      <c r="X31" s="524" t="s">
        <v>648</v>
      </c>
    </row>
    <row r="32" spans="1:226" ht="58.5" customHeight="1" thickBot="1" x14ac:dyDescent="0.35">
      <c r="A32" s="786"/>
      <c r="B32" s="597"/>
      <c r="C32" s="786"/>
      <c r="D32" s="597"/>
      <c r="E32" s="786"/>
      <c r="F32" s="597"/>
      <c r="G32" s="786"/>
      <c r="H32" s="598"/>
      <c r="I32" s="597"/>
      <c r="J32" s="598"/>
      <c r="K32" s="597"/>
      <c r="L32" s="598"/>
      <c r="M32" s="601"/>
      <c r="N32" s="602"/>
      <c r="O32" s="599"/>
      <c r="P32" s="599"/>
      <c r="Q32" s="599"/>
      <c r="R32" s="599"/>
      <c r="S32" s="599"/>
      <c r="T32" s="599"/>
      <c r="U32" s="906" t="s">
        <v>245</v>
      </c>
      <c r="V32" s="589" t="s">
        <v>649</v>
      </c>
      <c r="W32" s="917" t="s">
        <v>245</v>
      </c>
      <c r="X32" s="524" t="s">
        <v>649</v>
      </c>
    </row>
    <row r="33" spans="1:226" ht="32.25" customHeight="1" thickTop="1" x14ac:dyDescent="0.3">
      <c r="A33" s="1158" t="s">
        <v>237</v>
      </c>
      <c r="B33" s="1159"/>
      <c r="C33" s="1158" t="s">
        <v>237</v>
      </c>
      <c r="D33" s="1159"/>
      <c r="E33" s="1160" t="s">
        <v>237</v>
      </c>
      <c r="F33" s="1161"/>
      <c r="G33" s="1162" t="s">
        <v>237</v>
      </c>
      <c r="H33" s="1155"/>
      <c r="I33" s="1163" t="s">
        <v>237</v>
      </c>
      <c r="J33" s="1155"/>
      <c r="K33" s="1154" t="s">
        <v>237</v>
      </c>
      <c r="L33" s="1155"/>
      <c r="M33" s="1154" t="s">
        <v>237</v>
      </c>
      <c r="N33" s="1155"/>
      <c r="O33" s="1146" t="s">
        <v>237</v>
      </c>
      <c r="P33" s="1147"/>
      <c r="Q33" s="1146" t="s">
        <v>237</v>
      </c>
      <c r="R33" s="1147"/>
      <c r="S33" s="1146" t="s">
        <v>237</v>
      </c>
      <c r="T33" s="1147"/>
      <c r="U33" s="1146" t="s">
        <v>237</v>
      </c>
      <c r="V33" s="1147"/>
      <c r="W33" s="1146" t="s">
        <v>237</v>
      </c>
      <c r="X33" s="1147"/>
    </row>
    <row r="34" spans="1:226" ht="31.2" x14ac:dyDescent="0.3">
      <c r="A34" s="507" t="s">
        <v>224</v>
      </c>
      <c r="B34" s="508" t="s">
        <v>238</v>
      </c>
      <c r="C34" s="509" t="s">
        <v>224</v>
      </c>
      <c r="D34" s="509" t="s">
        <v>238</v>
      </c>
      <c r="E34" s="510" t="s">
        <v>224</v>
      </c>
      <c r="F34" s="511" t="s">
        <v>238</v>
      </c>
      <c r="G34" s="512" t="s">
        <v>224</v>
      </c>
      <c r="H34" s="513" t="s">
        <v>238</v>
      </c>
      <c r="I34" s="561" t="s">
        <v>224</v>
      </c>
      <c r="J34" s="562" t="s">
        <v>14</v>
      </c>
      <c r="K34" s="523" t="s">
        <v>224</v>
      </c>
      <c r="L34" s="524" t="s">
        <v>14</v>
      </c>
      <c r="M34" s="523" t="s">
        <v>224</v>
      </c>
      <c r="N34" s="524" t="s">
        <v>14</v>
      </c>
      <c r="O34" s="523" t="s">
        <v>224</v>
      </c>
      <c r="P34" s="524" t="s">
        <v>14</v>
      </c>
      <c r="Q34" s="523" t="s">
        <v>224</v>
      </c>
      <c r="R34" s="524" t="s">
        <v>14</v>
      </c>
      <c r="S34" s="523" t="s">
        <v>224</v>
      </c>
      <c r="T34" s="524" t="s">
        <v>14</v>
      </c>
      <c r="U34" s="905" t="s">
        <v>224</v>
      </c>
      <c r="V34" s="524" t="s">
        <v>14</v>
      </c>
      <c r="W34" s="905" t="s">
        <v>224</v>
      </c>
      <c r="X34" s="524" t="s">
        <v>14</v>
      </c>
    </row>
    <row r="35" spans="1:226" ht="31.2" x14ac:dyDescent="0.3">
      <c r="A35" s="516" t="s">
        <v>225</v>
      </c>
      <c r="B35" s="517" t="s">
        <v>239</v>
      </c>
      <c r="C35" s="518" t="s">
        <v>225</v>
      </c>
      <c r="D35" s="518" t="s">
        <v>239</v>
      </c>
      <c r="E35" s="519" t="s">
        <v>225</v>
      </c>
      <c r="F35" s="520" t="s">
        <v>239</v>
      </c>
      <c r="G35" s="521" t="s">
        <v>225</v>
      </c>
      <c r="H35" s="522" t="s">
        <v>239</v>
      </c>
      <c r="I35" s="571" t="s">
        <v>225</v>
      </c>
      <c r="J35" s="572" t="s">
        <v>15</v>
      </c>
      <c r="K35" s="512" t="s">
        <v>225</v>
      </c>
      <c r="L35" s="513" t="s">
        <v>15</v>
      </c>
      <c r="M35" s="573" t="s">
        <v>225</v>
      </c>
      <c r="N35" s="574" t="s">
        <v>15</v>
      </c>
      <c r="O35" s="523" t="s">
        <v>225</v>
      </c>
      <c r="P35" s="524" t="s">
        <v>15</v>
      </c>
      <c r="Q35" s="523" t="s">
        <v>225</v>
      </c>
      <c r="R35" s="524" t="s">
        <v>15</v>
      </c>
      <c r="S35" s="563" t="s">
        <v>225</v>
      </c>
      <c r="T35" s="564" t="s">
        <v>15</v>
      </c>
      <c r="U35" s="905" t="s">
        <v>225</v>
      </c>
      <c r="V35" s="524" t="s">
        <v>15</v>
      </c>
      <c r="W35" s="905" t="s">
        <v>225</v>
      </c>
      <c r="X35" s="524" t="s">
        <v>15</v>
      </c>
    </row>
    <row r="36" spans="1:226" ht="31.2" x14ac:dyDescent="0.3">
      <c r="A36" s="516" t="s">
        <v>226</v>
      </c>
      <c r="B36" s="517" t="s">
        <v>16</v>
      </c>
      <c r="C36" s="518" t="s">
        <v>226</v>
      </c>
      <c r="D36" s="518" t="s">
        <v>16</v>
      </c>
      <c r="E36" s="519" t="s">
        <v>226</v>
      </c>
      <c r="F36" s="520" t="s">
        <v>16</v>
      </c>
      <c r="G36" s="521" t="s">
        <v>226</v>
      </c>
      <c r="H36" s="522" t="s">
        <v>16</v>
      </c>
      <c r="I36" s="521" t="s">
        <v>226</v>
      </c>
      <c r="J36" s="522" t="s">
        <v>16</v>
      </c>
      <c r="K36" s="512" t="s">
        <v>226</v>
      </c>
      <c r="L36" s="513" t="s">
        <v>16</v>
      </c>
      <c r="M36" s="512" t="s">
        <v>226</v>
      </c>
      <c r="N36" s="513" t="s">
        <v>16</v>
      </c>
      <c r="O36" s="514" t="s">
        <v>226</v>
      </c>
      <c r="P36" s="515" t="s">
        <v>16</v>
      </c>
      <c r="Q36" s="539"/>
      <c r="R36" s="540"/>
      <c r="S36" s="514"/>
      <c r="T36" s="515"/>
      <c r="U36" s="905"/>
      <c r="V36" s="524"/>
      <c r="W36" s="905"/>
      <c r="X36" s="524"/>
    </row>
    <row r="37" spans="1:226" ht="39" customHeight="1" x14ac:dyDescent="0.3">
      <c r="A37" s="516" t="s">
        <v>232</v>
      </c>
      <c r="B37" s="517" t="s">
        <v>240</v>
      </c>
      <c r="C37" s="518" t="s">
        <v>232</v>
      </c>
      <c r="D37" s="518" t="s">
        <v>240</v>
      </c>
      <c r="E37" s="575" t="s">
        <v>232</v>
      </c>
      <c r="F37" s="576" t="s">
        <v>240</v>
      </c>
      <c r="G37" s="577" t="s">
        <v>232</v>
      </c>
      <c r="H37" s="578" t="s">
        <v>240</v>
      </c>
      <c r="I37" s="571" t="s">
        <v>232</v>
      </c>
      <c r="J37" s="572" t="s">
        <v>17</v>
      </c>
      <c r="K37" s="512" t="s">
        <v>232</v>
      </c>
      <c r="L37" s="513" t="s">
        <v>17</v>
      </c>
      <c r="M37" s="573" t="s">
        <v>232</v>
      </c>
      <c r="N37" s="574" t="s">
        <v>17</v>
      </c>
      <c r="O37" s="523" t="s">
        <v>232</v>
      </c>
      <c r="P37" s="524" t="s">
        <v>17</v>
      </c>
      <c r="Q37" s="523" t="s">
        <v>232</v>
      </c>
      <c r="R37" s="524" t="s">
        <v>17</v>
      </c>
      <c r="S37" s="523" t="s">
        <v>232</v>
      </c>
      <c r="T37" s="524" t="s">
        <v>17</v>
      </c>
      <c r="U37" s="905" t="s">
        <v>232</v>
      </c>
      <c r="V37" s="524" t="s">
        <v>17</v>
      </c>
      <c r="W37" s="905" t="s">
        <v>232</v>
      </c>
      <c r="X37" s="524" t="s">
        <v>17</v>
      </c>
    </row>
    <row r="38" spans="1:226" x14ac:dyDescent="0.3">
      <c r="A38" s="516" t="s">
        <v>233</v>
      </c>
      <c r="B38" s="517" t="s">
        <v>18</v>
      </c>
      <c r="C38" s="518" t="s">
        <v>233</v>
      </c>
      <c r="D38" s="518" t="s">
        <v>18</v>
      </c>
      <c r="E38" s="519" t="s">
        <v>233</v>
      </c>
      <c r="F38" s="520" t="s">
        <v>18</v>
      </c>
      <c r="G38" s="521" t="s">
        <v>233</v>
      </c>
      <c r="H38" s="522" t="s">
        <v>18</v>
      </c>
      <c r="I38" s="559" t="s">
        <v>233</v>
      </c>
      <c r="J38" s="560" t="s">
        <v>18</v>
      </c>
      <c r="K38" s="512" t="s">
        <v>233</v>
      </c>
      <c r="L38" s="513" t="s">
        <v>18</v>
      </c>
      <c r="M38" s="512" t="s">
        <v>233</v>
      </c>
      <c r="N38" s="513" t="s">
        <v>18</v>
      </c>
      <c r="O38" s="514" t="s">
        <v>233</v>
      </c>
      <c r="P38" s="515" t="s">
        <v>18</v>
      </c>
      <c r="Q38" s="539"/>
      <c r="R38" s="540"/>
      <c r="S38" s="514"/>
      <c r="T38" s="515"/>
      <c r="U38" s="905"/>
      <c r="V38" s="524"/>
      <c r="W38" s="905"/>
      <c r="X38" s="524"/>
    </row>
    <row r="39" spans="1:226" ht="37.5" customHeight="1" x14ac:dyDescent="0.3">
      <c r="A39" s="516" t="s">
        <v>234</v>
      </c>
      <c r="B39" s="517" t="s">
        <v>241</v>
      </c>
      <c r="C39" s="518" t="s">
        <v>234</v>
      </c>
      <c r="D39" s="518" t="s">
        <v>241</v>
      </c>
      <c r="E39" s="575" t="s">
        <v>234</v>
      </c>
      <c r="F39" s="576" t="s">
        <v>241</v>
      </c>
      <c r="G39" s="577" t="s">
        <v>234</v>
      </c>
      <c r="H39" s="579" t="s">
        <v>241</v>
      </c>
      <c r="I39" s="580" t="s">
        <v>234</v>
      </c>
      <c r="J39" s="572" t="s">
        <v>19</v>
      </c>
      <c r="K39" s="512" t="s">
        <v>234</v>
      </c>
      <c r="L39" s="513" t="s">
        <v>19</v>
      </c>
      <c r="M39" s="512" t="s">
        <v>234</v>
      </c>
      <c r="N39" s="513" t="s">
        <v>19</v>
      </c>
      <c r="O39" s="514" t="s">
        <v>234</v>
      </c>
      <c r="P39" s="515" t="s">
        <v>19</v>
      </c>
      <c r="Q39" s="514" t="s">
        <v>234</v>
      </c>
      <c r="R39" s="515" t="s">
        <v>19</v>
      </c>
      <c r="S39" s="557" t="s">
        <v>234</v>
      </c>
      <c r="T39" s="558" t="s">
        <v>19</v>
      </c>
      <c r="U39" s="905" t="s">
        <v>234</v>
      </c>
      <c r="V39" s="524" t="s">
        <v>19</v>
      </c>
      <c r="W39" s="905" t="s">
        <v>234</v>
      </c>
      <c r="X39" s="524" t="s">
        <v>19</v>
      </c>
    </row>
    <row r="40" spans="1:226" ht="23.25" customHeight="1" x14ac:dyDescent="0.3">
      <c r="A40" s="516" t="s">
        <v>235</v>
      </c>
      <c r="B40" s="517" t="s">
        <v>20</v>
      </c>
      <c r="C40" s="518" t="s">
        <v>235</v>
      </c>
      <c r="D40" s="518" t="s">
        <v>20</v>
      </c>
      <c r="E40" s="519" t="s">
        <v>235</v>
      </c>
      <c r="F40" s="520" t="s">
        <v>20</v>
      </c>
      <c r="G40" s="521" t="s">
        <v>235</v>
      </c>
      <c r="H40" s="522" t="s">
        <v>20</v>
      </c>
      <c r="I40" s="581" t="s">
        <v>235</v>
      </c>
      <c r="J40" s="582" t="s">
        <v>20</v>
      </c>
      <c r="K40" s="512" t="s">
        <v>235</v>
      </c>
      <c r="L40" s="513" t="s">
        <v>20</v>
      </c>
      <c r="M40" s="512" t="s">
        <v>235</v>
      </c>
      <c r="N40" s="513" t="s">
        <v>20</v>
      </c>
      <c r="O40" s="514" t="s">
        <v>235</v>
      </c>
      <c r="P40" s="515" t="s">
        <v>20</v>
      </c>
      <c r="Q40" s="557" t="s">
        <v>235</v>
      </c>
      <c r="R40" s="558" t="s">
        <v>20</v>
      </c>
      <c r="S40" s="514" t="s">
        <v>235</v>
      </c>
      <c r="T40" s="515" t="s">
        <v>20</v>
      </c>
      <c r="U40" s="905" t="s">
        <v>235</v>
      </c>
      <c r="V40" s="524" t="s">
        <v>20</v>
      </c>
      <c r="W40" s="905" t="s">
        <v>235</v>
      </c>
      <c r="X40" s="524" t="s">
        <v>20</v>
      </c>
    </row>
    <row r="41" spans="1:226" ht="36.75" customHeight="1" x14ac:dyDescent="0.3">
      <c r="A41" s="516" t="s">
        <v>236</v>
      </c>
      <c r="B41" s="517" t="s">
        <v>242</v>
      </c>
      <c r="C41" s="518" t="s">
        <v>236</v>
      </c>
      <c r="D41" s="518" t="s">
        <v>242</v>
      </c>
      <c r="E41" s="519" t="s">
        <v>236</v>
      </c>
      <c r="F41" s="520" t="s">
        <v>242</v>
      </c>
      <c r="G41" s="521" t="s">
        <v>236</v>
      </c>
      <c r="H41" s="522" t="s">
        <v>242</v>
      </c>
      <c r="I41" s="583" t="s">
        <v>236</v>
      </c>
      <c r="J41" s="572" t="s">
        <v>21</v>
      </c>
      <c r="K41" s="512" t="s">
        <v>236</v>
      </c>
      <c r="L41" s="513" t="s">
        <v>21</v>
      </c>
      <c r="M41" s="512" t="s">
        <v>236</v>
      </c>
      <c r="N41" s="513" t="s">
        <v>21</v>
      </c>
      <c r="O41" s="514" t="s">
        <v>236</v>
      </c>
      <c r="P41" s="515" t="s">
        <v>21</v>
      </c>
      <c r="Q41" s="584" t="s">
        <v>236</v>
      </c>
      <c r="R41" s="568" t="s">
        <v>21</v>
      </c>
      <c r="S41" s="584" t="s">
        <v>236</v>
      </c>
      <c r="T41" s="568" t="s">
        <v>21</v>
      </c>
      <c r="U41" s="905" t="s">
        <v>236</v>
      </c>
      <c r="V41" s="524" t="s">
        <v>21</v>
      </c>
      <c r="W41" s="896" t="s">
        <v>236</v>
      </c>
      <c r="X41" s="564" t="s">
        <v>21</v>
      </c>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c r="BF41" s="506"/>
      <c r="BG41" s="506"/>
      <c r="BH41" s="506"/>
      <c r="BI41" s="506"/>
      <c r="BJ41" s="506"/>
      <c r="BK41" s="506"/>
      <c r="BL41" s="506"/>
      <c r="BM41" s="506"/>
      <c r="BN41" s="506"/>
      <c r="BO41" s="506"/>
      <c r="BP41" s="506"/>
      <c r="BQ41" s="506"/>
      <c r="BR41" s="506"/>
      <c r="BS41" s="506"/>
      <c r="BT41" s="506"/>
      <c r="BU41" s="506"/>
      <c r="BV41" s="506"/>
      <c r="BW41" s="506"/>
      <c r="BX41" s="506"/>
      <c r="BY41" s="506"/>
      <c r="BZ41" s="506"/>
      <c r="CA41" s="506"/>
      <c r="CB41" s="506"/>
      <c r="CC41" s="506"/>
      <c r="CD41" s="506"/>
      <c r="CE41" s="506"/>
      <c r="CF41" s="506"/>
      <c r="CG41" s="506"/>
      <c r="CH41" s="506"/>
      <c r="CI41" s="506"/>
      <c r="CJ41" s="506"/>
      <c r="CK41" s="506"/>
      <c r="CL41" s="506"/>
      <c r="CM41" s="506"/>
      <c r="CN41" s="506"/>
      <c r="CO41" s="506"/>
      <c r="CP41" s="506"/>
      <c r="CQ41" s="506"/>
      <c r="CR41" s="506"/>
      <c r="CS41" s="506"/>
      <c r="CT41" s="506"/>
      <c r="CU41" s="506"/>
      <c r="CV41" s="506"/>
      <c r="CW41" s="506"/>
      <c r="CX41" s="506"/>
      <c r="CY41" s="506"/>
      <c r="CZ41" s="506"/>
      <c r="DA41" s="506"/>
      <c r="DB41" s="506"/>
      <c r="DC41" s="506"/>
      <c r="DD41" s="506"/>
      <c r="DE41" s="506"/>
      <c r="DF41" s="506"/>
      <c r="DG41" s="506"/>
      <c r="DH41" s="506"/>
      <c r="DI41" s="506"/>
      <c r="DJ41" s="506"/>
      <c r="DK41" s="506"/>
      <c r="DL41" s="506"/>
      <c r="DM41" s="506"/>
      <c r="DN41" s="506"/>
      <c r="DO41" s="506"/>
      <c r="DP41" s="506"/>
      <c r="DQ41" s="506"/>
      <c r="DR41" s="506"/>
      <c r="DS41" s="506"/>
      <c r="DT41" s="506"/>
      <c r="DU41" s="506"/>
      <c r="DV41" s="506"/>
      <c r="DW41" s="506"/>
      <c r="DX41" s="506"/>
      <c r="DY41" s="506"/>
      <c r="DZ41" s="506"/>
      <c r="EA41" s="506"/>
      <c r="EB41" s="506"/>
      <c r="EC41" s="506"/>
      <c r="ED41" s="506"/>
      <c r="EE41" s="506"/>
      <c r="EF41" s="506"/>
      <c r="EG41" s="506"/>
      <c r="EH41" s="506"/>
      <c r="EI41" s="506"/>
      <c r="EJ41" s="506"/>
      <c r="EK41" s="506"/>
      <c r="EL41" s="506"/>
      <c r="EM41" s="506"/>
      <c r="EN41" s="506"/>
      <c r="EO41" s="506"/>
      <c r="EP41" s="506"/>
      <c r="EQ41" s="506"/>
      <c r="ER41" s="506"/>
      <c r="ES41" s="506"/>
      <c r="ET41" s="506"/>
      <c r="EU41" s="506"/>
      <c r="EV41" s="506"/>
      <c r="EW41" s="506"/>
      <c r="EX41" s="506"/>
      <c r="EY41" s="506"/>
      <c r="EZ41" s="506"/>
      <c r="FA41" s="506"/>
      <c r="FB41" s="506"/>
      <c r="FC41" s="506"/>
      <c r="FD41" s="506"/>
      <c r="FE41" s="506"/>
      <c r="FF41" s="506"/>
      <c r="FG41" s="506"/>
      <c r="FH41" s="506"/>
      <c r="FI41" s="506"/>
      <c r="FJ41" s="506"/>
      <c r="FK41" s="506"/>
      <c r="FL41" s="506"/>
      <c r="FM41" s="506"/>
      <c r="FN41" s="506"/>
      <c r="FO41" s="506"/>
      <c r="FP41" s="506"/>
      <c r="FQ41" s="506"/>
      <c r="FR41" s="506"/>
      <c r="FS41" s="506"/>
      <c r="FT41" s="506"/>
      <c r="FU41" s="506"/>
      <c r="FV41" s="506"/>
      <c r="FW41" s="506"/>
      <c r="FX41" s="506"/>
      <c r="FY41" s="506"/>
      <c r="FZ41" s="506"/>
      <c r="GA41" s="506"/>
      <c r="GB41" s="506"/>
      <c r="GC41" s="506"/>
      <c r="GD41" s="506"/>
      <c r="GE41" s="506"/>
      <c r="GF41" s="506"/>
      <c r="GG41" s="506"/>
      <c r="GH41" s="506"/>
      <c r="GI41" s="506"/>
      <c r="GJ41" s="506"/>
      <c r="GK41" s="506"/>
      <c r="GL41" s="506"/>
      <c r="GM41" s="506"/>
      <c r="GN41" s="506"/>
      <c r="GO41" s="506"/>
      <c r="GP41" s="506"/>
      <c r="GQ41" s="506"/>
      <c r="GR41" s="506"/>
      <c r="GS41" s="506"/>
      <c r="GT41" s="506"/>
      <c r="GU41" s="506"/>
      <c r="GV41" s="506"/>
      <c r="GW41" s="506"/>
      <c r="GX41" s="506"/>
      <c r="GY41" s="506"/>
      <c r="GZ41" s="506"/>
      <c r="HA41" s="506"/>
      <c r="HB41" s="506"/>
      <c r="HC41" s="506"/>
      <c r="HD41" s="506"/>
      <c r="HE41" s="506"/>
      <c r="HF41" s="506"/>
      <c r="HG41" s="506"/>
      <c r="HH41" s="506"/>
      <c r="HI41" s="506"/>
      <c r="HJ41" s="506"/>
      <c r="HK41" s="506"/>
      <c r="HL41" s="506"/>
      <c r="HM41" s="506"/>
      <c r="HN41" s="506"/>
      <c r="HO41" s="506"/>
      <c r="HP41" s="506"/>
      <c r="HQ41" s="506"/>
      <c r="HR41" s="506"/>
    </row>
    <row r="42" spans="1:226" ht="31.2" x14ac:dyDescent="0.3">
      <c r="A42" s="516" t="s">
        <v>243</v>
      </c>
      <c r="B42" s="517" t="s">
        <v>244</v>
      </c>
      <c r="C42" s="518" t="s">
        <v>243</v>
      </c>
      <c r="D42" s="518" t="s">
        <v>244</v>
      </c>
      <c r="E42" s="575" t="s">
        <v>243</v>
      </c>
      <c r="F42" s="576" t="s">
        <v>244</v>
      </c>
      <c r="G42" s="577" t="s">
        <v>243</v>
      </c>
      <c r="H42" s="579" t="s">
        <v>244</v>
      </c>
      <c r="I42" s="571" t="s">
        <v>243</v>
      </c>
      <c r="J42" s="572" t="s">
        <v>22</v>
      </c>
      <c r="K42" s="512" t="s">
        <v>243</v>
      </c>
      <c r="L42" s="513" t="s">
        <v>22</v>
      </c>
      <c r="M42" s="512" t="s">
        <v>243</v>
      </c>
      <c r="N42" s="513" t="s">
        <v>22</v>
      </c>
      <c r="O42" s="514" t="s">
        <v>243</v>
      </c>
      <c r="P42" s="515" t="s">
        <v>22</v>
      </c>
      <c r="Q42" s="557" t="s">
        <v>243</v>
      </c>
      <c r="R42" s="558" t="s">
        <v>22</v>
      </c>
      <c r="S42" s="557" t="s">
        <v>243</v>
      </c>
      <c r="T42" s="558" t="s">
        <v>22</v>
      </c>
      <c r="U42" s="905" t="s">
        <v>243</v>
      </c>
      <c r="V42" s="524" t="s">
        <v>22</v>
      </c>
      <c r="W42" s="896" t="s">
        <v>243</v>
      </c>
      <c r="X42" s="564" t="s">
        <v>22</v>
      </c>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506"/>
      <c r="CX42" s="506"/>
      <c r="CY42" s="506"/>
      <c r="CZ42" s="506"/>
      <c r="DA42" s="506"/>
      <c r="DB42" s="506"/>
      <c r="DC42" s="506"/>
      <c r="DD42" s="506"/>
      <c r="DE42" s="506"/>
      <c r="DF42" s="506"/>
      <c r="DG42" s="506"/>
      <c r="DH42" s="506"/>
      <c r="DI42" s="506"/>
      <c r="DJ42" s="506"/>
      <c r="DK42" s="506"/>
      <c r="DL42" s="506"/>
      <c r="DM42" s="506"/>
      <c r="DN42" s="506"/>
      <c r="DO42" s="506"/>
      <c r="DP42" s="506"/>
      <c r="DQ42" s="506"/>
      <c r="DR42" s="506"/>
      <c r="DS42" s="506"/>
      <c r="DT42" s="506"/>
      <c r="DU42" s="506"/>
      <c r="DV42" s="506"/>
      <c r="DW42" s="506"/>
      <c r="DX42" s="506"/>
      <c r="DY42" s="506"/>
      <c r="DZ42" s="506"/>
      <c r="EA42" s="506"/>
      <c r="EB42" s="506"/>
      <c r="EC42" s="506"/>
      <c r="ED42" s="506"/>
      <c r="EE42" s="506"/>
      <c r="EF42" s="506"/>
      <c r="EG42" s="506"/>
      <c r="EH42" s="506"/>
      <c r="EI42" s="506"/>
      <c r="EJ42" s="506"/>
      <c r="EK42" s="506"/>
      <c r="EL42" s="506"/>
      <c r="EM42" s="506"/>
      <c r="EN42" s="506"/>
      <c r="EO42" s="506"/>
      <c r="EP42" s="506"/>
      <c r="EQ42" s="506"/>
      <c r="ER42" s="506"/>
      <c r="ES42" s="506"/>
      <c r="ET42" s="506"/>
      <c r="EU42" s="506"/>
      <c r="EV42" s="506"/>
      <c r="EW42" s="506"/>
      <c r="EX42" s="506"/>
      <c r="EY42" s="506"/>
      <c r="EZ42" s="506"/>
      <c r="FA42" s="506"/>
      <c r="FB42" s="506"/>
      <c r="FC42" s="506"/>
      <c r="FD42" s="506"/>
      <c r="FE42" s="506"/>
      <c r="FF42" s="506"/>
      <c r="FG42" s="506"/>
      <c r="FH42" s="506"/>
      <c r="FI42" s="506"/>
      <c r="FJ42" s="506"/>
      <c r="FK42" s="506"/>
      <c r="FL42" s="506"/>
      <c r="FM42" s="506"/>
      <c r="FN42" s="506"/>
      <c r="FO42" s="506"/>
      <c r="FP42" s="506"/>
      <c r="FQ42" s="506"/>
      <c r="FR42" s="506"/>
      <c r="FS42" s="506"/>
      <c r="FT42" s="506"/>
      <c r="FU42" s="506"/>
      <c r="FV42" s="506"/>
      <c r="FW42" s="506"/>
      <c r="FX42" s="506"/>
      <c r="FY42" s="506"/>
      <c r="FZ42" s="506"/>
      <c r="GA42" s="506"/>
      <c r="GB42" s="506"/>
      <c r="GC42" s="506"/>
      <c r="GD42" s="506"/>
      <c r="GE42" s="506"/>
      <c r="GF42" s="506"/>
      <c r="GG42" s="506"/>
      <c r="GH42" s="506"/>
      <c r="GI42" s="506"/>
      <c r="GJ42" s="506"/>
      <c r="GK42" s="506"/>
      <c r="GL42" s="506"/>
      <c r="GM42" s="506"/>
      <c r="GN42" s="506"/>
      <c r="GO42" s="506"/>
      <c r="GP42" s="506"/>
      <c r="GQ42" s="506"/>
      <c r="GR42" s="506"/>
      <c r="GS42" s="506"/>
      <c r="GT42" s="506"/>
      <c r="GU42" s="506"/>
      <c r="GV42" s="506"/>
      <c r="GW42" s="506"/>
      <c r="GX42" s="506"/>
      <c r="GY42" s="506"/>
      <c r="GZ42" s="506"/>
      <c r="HA42" s="506"/>
      <c r="HB42" s="506"/>
      <c r="HC42" s="506"/>
      <c r="HD42" s="506"/>
      <c r="HE42" s="506"/>
      <c r="HF42" s="506"/>
      <c r="HG42" s="506"/>
      <c r="HH42" s="506"/>
      <c r="HI42" s="506"/>
      <c r="HJ42" s="506"/>
      <c r="HK42" s="506"/>
      <c r="HL42" s="506"/>
      <c r="HM42" s="506"/>
      <c r="HN42" s="506"/>
      <c r="HO42" s="506"/>
      <c r="HP42" s="506"/>
      <c r="HQ42" s="506"/>
      <c r="HR42" s="506"/>
    </row>
    <row r="43" spans="1:226" ht="39" customHeight="1" x14ac:dyDescent="0.3">
      <c r="A43" s="516" t="s">
        <v>245</v>
      </c>
      <c r="B43" s="517" t="s">
        <v>23</v>
      </c>
      <c r="C43" s="518" t="s">
        <v>245</v>
      </c>
      <c r="D43" s="518" t="s">
        <v>23</v>
      </c>
      <c r="E43" s="519" t="s">
        <v>245</v>
      </c>
      <c r="F43" s="520" t="s">
        <v>23</v>
      </c>
      <c r="G43" s="559" t="s">
        <v>245</v>
      </c>
      <c r="H43" s="560" t="s">
        <v>23</v>
      </c>
      <c r="I43" s="581" t="s">
        <v>245</v>
      </c>
      <c r="J43" s="582" t="s">
        <v>23</v>
      </c>
      <c r="K43" s="565" t="s">
        <v>245</v>
      </c>
      <c r="L43" s="564" t="s">
        <v>23</v>
      </c>
      <c r="M43" s="573" t="s">
        <v>245</v>
      </c>
      <c r="N43" s="574" t="s">
        <v>23</v>
      </c>
      <c r="O43" s="523" t="s">
        <v>245</v>
      </c>
      <c r="P43" s="524" t="s">
        <v>23</v>
      </c>
      <c r="Q43" s="523" t="s">
        <v>245</v>
      </c>
      <c r="R43" s="524" t="s">
        <v>23</v>
      </c>
      <c r="S43" s="523" t="s">
        <v>245</v>
      </c>
      <c r="T43" s="524" t="s">
        <v>23</v>
      </c>
      <c r="U43" s="905" t="s">
        <v>245</v>
      </c>
      <c r="V43" s="524" t="s">
        <v>23</v>
      </c>
      <c r="W43" s="905" t="s">
        <v>245</v>
      </c>
      <c r="X43" s="524" t="s">
        <v>23</v>
      </c>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506"/>
      <c r="CX43" s="506"/>
      <c r="CY43" s="506"/>
      <c r="CZ43" s="506"/>
      <c r="DA43" s="506"/>
      <c r="DB43" s="506"/>
      <c r="DC43" s="506"/>
      <c r="DD43" s="506"/>
      <c r="DE43" s="506"/>
      <c r="DF43" s="506"/>
      <c r="DG43" s="506"/>
      <c r="DH43" s="506"/>
      <c r="DI43" s="506"/>
      <c r="DJ43" s="506"/>
      <c r="DK43" s="506"/>
      <c r="DL43" s="506"/>
      <c r="DM43" s="506"/>
      <c r="DN43" s="506"/>
      <c r="DO43" s="506"/>
      <c r="DP43" s="506"/>
      <c r="DQ43" s="506"/>
      <c r="DR43" s="506"/>
      <c r="DS43" s="506"/>
      <c r="DT43" s="506"/>
      <c r="DU43" s="506"/>
      <c r="DV43" s="506"/>
      <c r="DW43" s="506"/>
      <c r="DX43" s="506"/>
      <c r="DY43" s="506"/>
      <c r="DZ43" s="506"/>
      <c r="EA43" s="506"/>
      <c r="EB43" s="506"/>
      <c r="EC43" s="506"/>
      <c r="ED43" s="506"/>
      <c r="EE43" s="506"/>
      <c r="EF43" s="506"/>
      <c r="EG43" s="506"/>
      <c r="EH43" s="506"/>
      <c r="EI43" s="506"/>
      <c r="EJ43" s="506"/>
      <c r="EK43" s="506"/>
      <c r="EL43" s="506"/>
      <c r="EM43" s="506"/>
      <c r="EN43" s="506"/>
      <c r="EO43" s="506"/>
      <c r="EP43" s="506"/>
      <c r="EQ43" s="506"/>
      <c r="ER43" s="506"/>
      <c r="ES43" s="506"/>
      <c r="ET43" s="506"/>
      <c r="EU43" s="506"/>
      <c r="EV43" s="506"/>
      <c r="EW43" s="506"/>
      <c r="EX43" s="506"/>
      <c r="EY43" s="506"/>
      <c r="EZ43" s="506"/>
      <c r="FA43" s="506"/>
      <c r="FB43" s="506"/>
      <c r="FC43" s="506"/>
      <c r="FD43" s="506"/>
      <c r="FE43" s="506"/>
      <c r="FF43" s="506"/>
      <c r="FG43" s="506"/>
      <c r="FH43" s="506"/>
      <c r="FI43" s="506"/>
      <c r="FJ43" s="506"/>
      <c r="FK43" s="506"/>
      <c r="FL43" s="506"/>
      <c r="FM43" s="506"/>
      <c r="FN43" s="506"/>
      <c r="FO43" s="506"/>
      <c r="FP43" s="506"/>
      <c r="FQ43" s="506"/>
      <c r="FR43" s="506"/>
      <c r="FS43" s="506"/>
      <c r="FT43" s="506"/>
      <c r="FU43" s="506"/>
      <c r="FV43" s="506"/>
      <c r="FW43" s="506"/>
      <c r="FX43" s="506"/>
      <c r="FY43" s="506"/>
      <c r="FZ43" s="506"/>
      <c r="GA43" s="506"/>
      <c r="GB43" s="506"/>
      <c r="GC43" s="506"/>
      <c r="GD43" s="506"/>
      <c r="GE43" s="506"/>
      <c r="GF43" s="506"/>
      <c r="GG43" s="506"/>
      <c r="GH43" s="506"/>
      <c r="GI43" s="506"/>
      <c r="GJ43" s="506"/>
      <c r="GK43" s="506"/>
      <c r="GL43" s="506"/>
      <c r="GM43" s="506"/>
      <c r="GN43" s="506"/>
      <c r="GO43" s="506"/>
      <c r="GP43" s="506"/>
      <c r="GQ43" s="506"/>
      <c r="GR43" s="506"/>
      <c r="GS43" s="506"/>
      <c r="GT43" s="506"/>
      <c r="GU43" s="506"/>
      <c r="GV43" s="506"/>
      <c r="GW43" s="506"/>
      <c r="GX43" s="506"/>
      <c r="GY43" s="506"/>
      <c r="GZ43" s="506"/>
      <c r="HA43" s="506"/>
      <c r="HB43" s="506"/>
      <c r="HC43" s="506"/>
      <c r="HD43" s="506"/>
      <c r="HE43" s="506"/>
      <c r="HF43" s="506"/>
      <c r="HG43" s="506"/>
      <c r="HH43" s="506"/>
      <c r="HI43" s="506"/>
      <c r="HJ43" s="506"/>
      <c r="HK43" s="506"/>
      <c r="HL43" s="506"/>
      <c r="HM43" s="506"/>
      <c r="HN43" s="506"/>
      <c r="HO43" s="506"/>
      <c r="HP43" s="506"/>
      <c r="HQ43" s="506"/>
      <c r="HR43" s="506"/>
    </row>
    <row r="44" spans="1:226" ht="39" customHeight="1" x14ac:dyDescent="0.3">
      <c r="A44" s="519" t="s">
        <v>246</v>
      </c>
      <c r="B44" s="520" t="s">
        <v>24</v>
      </c>
      <c r="C44" s="519" t="s">
        <v>246</v>
      </c>
      <c r="D44" s="520" t="s">
        <v>24</v>
      </c>
      <c r="E44" s="519" t="s">
        <v>246</v>
      </c>
      <c r="F44" s="520" t="s">
        <v>24</v>
      </c>
      <c r="G44" s="521" t="s">
        <v>246</v>
      </c>
      <c r="H44" s="522" t="s">
        <v>24</v>
      </c>
      <c r="I44" s="585" t="s">
        <v>246</v>
      </c>
      <c r="J44" s="582" t="s">
        <v>24</v>
      </c>
      <c r="K44" s="512" t="s">
        <v>246</v>
      </c>
      <c r="L44" s="513" t="s">
        <v>24</v>
      </c>
      <c r="M44" s="512" t="s">
        <v>246</v>
      </c>
      <c r="N44" s="513" t="s">
        <v>24</v>
      </c>
      <c r="O44" s="514" t="s">
        <v>246</v>
      </c>
      <c r="P44" s="515" t="s">
        <v>24</v>
      </c>
      <c r="Q44" s="514" t="s">
        <v>246</v>
      </c>
      <c r="R44" s="515" t="s">
        <v>24</v>
      </c>
      <c r="S44" s="514" t="s">
        <v>246</v>
      </c>
      <c r="T44" s="515" t="s">
        <v>24</v>
      </c>
      <c r="U44" s="896" t="s">
        <v>246</v>
      </c>
      <c r="V44" s="564" t="s">
        <v>24</v>
      </c>
      <c r="W44" s="905" t="s">
        <v>246</v>
      </c>
      <c r="X44" s="524" t="s">
        <v>24</v>
      </c>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506"/>
      <c r="CX44" s="506"/>
      <c r="CY44" s="506"/>
      <c r="CZ44" s="506"/>
      <c r="DA44" s="506"/>
      <c r="DB44" s="506"/>
      <c r="DC44" s="506"/>
      <c r="DD44" s="506"/>
      <c r="DE44" s="506"/>
      <c r="DF44" s="506"/>
      <c r="DG44" s="506"/>
      <c r="DH44" s="506"/>
      <c r="DI44" s="506"/>
      <c r="DJ44" s="506"/>
      <c r="DK44" s="506"/>
      <c r="DL44" s="506"/>
      <c r="DM44" s="506"/>
      <c r="DN44" s="506"/>
      <c r="DO44" s="506"/>
      <c r="DP44" s="506"/>
      <c r="DQ44" s="506"/>
      <c r="DR44" s="506"/>
      <c r="DS44" s="506"/>
      <c r="DT44" s="506"/>
      <c r="DU44" s="506"/>
      <c r="DV44" s="506"/>
      <c r="DW44" s="506"/>
      <c r="DX44" s="506"/>
      <c r="DY44" s="506"/>
      <c r="DZ44" s="506"/>
      <c r="EA44" s="506"/>
      <c r="EB44" s="506"/>
      <c r="EC44" s="506"/>
      <c r="ED44" s="506"/>
      <c r="EE44" s="506"/>
      <c r="EF44" s="506"/>
      <c r="EG44" s="506"/>
      <c r="EH44" s="506"/>
      <c r="EI44" s="506"/>
      <c r="EJ44" s="506"/>
      <c r="EK44" s="506"/>
      <c r="EL44" s="506"/>
      <c r="EM44" s="506"/>
      <c r="EN44" s="506"/>
      <c r="EO44" s="506"/>
      <c r="EP44" s="506"/>
      <c r="EQ44" s="506"/>
      <c r="ER44" s="506"/>
      <c r="ES44" s="506"/>
      <c r="ET44" s="506"/>
      <c r="EU44" s="506"/>
      <c r="EV44" s="506"/>
      <c r="EW44" s="506"/>
      <c r="EX44" s="506"/>
      <c r="EY44" s="506"/>
      <c r="EZ44" s="506"/>
      <c r="FA44" s="506"/>
      <c r="FB44" s="506"/>
      <c r="FC44" s="506"/>
      <c r="FD44" s="506"/>
      <c r="FE44" s="506"/>
      <c r="FF44" s="506"/>
      <c r="FG44" s="506"/>
      <c r="FH44" s="506"/>
      <c r="FI44" s="506"/>
      <c r="FJ44" s="506"/>
      <c r="FK44" s="506"/>
      <c r="FL44" s="506"/>
      <c r="FM44" s="506"/>
      <c r="FN44" s="506"/>
      <c r="FO44" s="506"/>
      <c r="FP44" s="506"/>
      <c r="FQ44" s="506"/>
      <c r="FR44" s="506"/>
      <c r="FS44" s="506"/>
      <c r="FT44" s="506"/>
      <c r="FU44" s="506"/>
      <c r="FV44" s="506"/>
      <c r="FW44" s="506"/>
      <c r="FX44" s="506"/>
      <c r="FY44" s="506"/>
      <c r="FZ44" s="506"/>
      <c r="GA44" s="506"/>
      <c r="GB44" s="506"/>
      <c r="GC44" s="506"/>
      <c r="GD44" s="506"/>
      <c r="GE44" s="506"/>
      <c r="GF44" s="506"/>
      <c r="GG44" s="506"/>
      <c r="GH44" s="506"/>
      <c r="GI44" s="506"/>
      <c r="GJ44" s="506"/>
      <c r="GK44" s="506"/>
      <c r="GL44" s="506"/>
      <c r="GM44" s="506"/>
      <c r="GN44" s="506"/>
      <c r="GO44" s="506"/>
      <c r="GP44" s="506"/>
      <c r="GQ44" s="506"/>
      <c r="GR44" s="506"/>
      <c r="GS44" s="506"/>
      <c r="GT44" s="506"/>
      <c r="GU44" s="506"/>
      <c r="GV44" s="506"/>
      <c r="GW44" s="506"/>
      <c r="GX44" s="506"/>
      <c r="GY44" s="506"/>
      <c r="GZ44" s="506"/>
      <c r="HA44" s="506"/>
      <c r="HB44" s="506"/>
      <c r="HC44" s="506"/>
      <c r="HD44" s="506"/>
      <c r="HE44" s="506"/>
      <c r="HF44" s="506"/>
      <c r="HG44" s="506"/>
      <c r="HH44" s="506"/>
      <c r="HI44" s="506"/>
      <c r="HJ44" s="506"/>
      <c r="HK44" s="506"/>
      <c r="HL44" s="506"/>
      <c r="HM44" s="506"/>
      <c r="HN44" s="506"/>
      <c r="HO44" s="506"/>
      <c r="HP44" s="506"/>
      <c r="HQ44" s="506"/>
      <c r="HR44" s="506"/>
    </row>
    <row r="45" spans="1:226" ht="36.75" customHeight="1" x14ac:dyDescent="0.3">
      <c r="A45" s="519"/>
      <c r="B45" s="520"/>
      <c r="C45" s="519"/>
      <c r="D45" s="520"/>
      <c r="E45" s="519"/>
      <c r="F45" s="520"/>
      <c r="G45" s="521"/>
      <c r="H45" s="522"/>
      <c r="I45" s="586" t="s">
        <v>247</v>
      </c>
      <c r="J45" s="587" t="s">
        <v>25</v>
      </c>
      <c r="K45" s="512" t="s">
        <v>247</v>
      </c>
      <c r="L45" s="513" t="s">
        <v>25</v>
      </c>
      <c r="M45" s="512" t="s">
        <v>247</v>
      </c>
      <c r="N45" s="513" t="s">
        <v>25</v>
      </c>
      <c r="O45" s="514" t="s">
        <v>247</v>
      </c>
      <c r="P45" s="515" t="s">
        <v>25</v>
      </c>
      <c r="Q45" s="514" t="s">
        <v>247</v>
      </c>
      <c r="R45" s="515" t="s">
        <v>25</v>
      </c>
      <c r="S45" s="514" t="s">
        <v>247</v>
      </c>
      <c r="T45" s="515" t="s">
        <v>25</v>
      </c>
      <c r="U45" s="905" t="s">
        <v>247</v>
      </c>
      <c r="V45" s="524" t="s">
        <v>25</v>
      </c>
      <c r="W45" s="905" t="s">
        <v>247</v>
      </c>
      <c r="X45" s="524" t="s">
        <v>25</v>
      </c>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506"/>
      <c r="CX45" s="506"/>
      <c r="CY45" s="506"/>
      <c r="CZ45" s="506"/>
      <c r="DA45" s="506"/>
      <c r="DB45" s="506"/>
      <c r="DC45" s="506"/>
      <c r="DD45" s="506"/>
      <c r="DE45" s="506"/>
      <c r="DF45" s="506"/>
      <c r="DG45" s="506"/>
      <c r="DH45" s="506"/>
      <c r="DI45" s="506"/>
      <c r="DJ45" s="506"/>
      <c r="DK45" s="506"/>
      <c r="DL45" s="506"/>
      <c r="DM45" s="506"/>
      <c r="DN45" s="506"/>
      <c r="DO45" s="506"/>
      <c r="DP45" s="506"/>
      <c r="DQ45" s="506"/>
      <c r="DR45" s="506"/>
      <c r="DS45" s="506"/>
      <c r="DT45" s="506"/>
      <c r="DU45" s="506"/>
      <c r="DV45" s="506"/>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c r="EZ45" s="506"/>
      <c r="FA45" s="506"/>
      <c r="FB45" s="506"/>
      <c r="FC45" s="506"/>
      <c r="FD45" s="506"/>
      <c r="FE45" s="506"/>
      <c r="FF45" s="506"/>
      <c r="FG45" s="506"/>
      <c r="FH45" s="506"/>
      <c r="FI45" s="506"/>
      <c r="FJ45" s="506"/>
      <c r="FK45" s="506"/>
      <c r="FL45" s="506"/>
      <c r="FM45" s="506"/>
      <c r="FN45" s="506"/>
      <c r="FO45" s="506"/>
      <c r="FP45" s="506"/>
      <c r="FQ45" s="506"/>
      <c r="FR45" s="506"/>
      <c r="FS45" s="506"/>
      <c r="FT45" s="506"/>
      <c r="FU45" s="506"/>
      <c r="FV45" s="506"/>
      <c r="FW45" s="506"/>
      <c r="FX45" s="506"/>
      <c r="FY45" s="506"/>
      <c r="FZ45" s="506"/>
      <c r="GA45" s="506"/>
      <c r="GB45" s="506"/>
      <c r="GC45" s="506"/>
      <c r="GD45" s="506"/>
      <c r="GE45" s="506"/>
      <c r="GF45" s="506"/>
      <c r="GG45" s="506"/>
      <c r="GH45" s="506"/>
      <c r="GI45" s="506"/>
      <c r="GJ45" s="506"/>
      <c r="GK45" s="506"/>
      <c r="GL45" s="506"/>
      <c r="GM45" s="506"/>
      <c r="GN45" s="506"/>
      <c r="GO45" s="506"/>
      <c r="GP45" s="506"/>
      <c r="GQ45" s="506"/>
      <c r="GR45" s="506"/>
      <c r="GS45" s="506"/>
      <c r="GT45" s="506"/>
      <c r="GU45" s="506"/>
      <c r="GV45" s="506"/>
      <c r="GW45" s="506"/>
      <c r="GX45" s="506"/>
      <c r="GY45" s="506"/>
      <c r="GZ45" s="506"/>
      <c r="HA45" s="506"/>
      <c r="HB45" s="506"/>
      <c r="HC45" s="506"/>
      <c r="HD45" s="506"/>
      <c r="HE45" s="506"/>
      <c r="HF45" s="506"/>
      <c r="HG45" s="506"/>
      <c r="HH45" s="506"/>
      <c r="HI45" s="506"/>
      <c r="HJ45" s="506"/>
      <c r="HK45" s="506"/>
      <c r="HL45" s="506"/>
      <c r="HM45" s="506"/>
      <c r="HN45" s="506"/>
      <c r="HO45" s="506"/>
      <c r="HP45" s="506"/>
      <c r="HQ45" s="506"/>
      <c r="HR45" s="506"/>
    </row>
    <row r="46" spans="1:226" ht="36.75" customHeight="1" x14ac:dyDescent="0.3">
      <c r="A46" s="519"/>
      <c r="B46" s="520"/>
      <c r="C46" s="519"/>
      <c r="D46" s="520"/>
      <c r="E46" s="519"/>
      <c r="F46" s="520"/>
      <c r="G46" s="521"/>
      <c r="H46" s="522"/>
      <c r="I46" s="586" t="s">
        <v>248</v>
      </c>
      <c r="J46" s="587" t="s">
        <v>26</v>
      </c>
      <c r="K46" s="512" t="s">
        <v>248</v>
      </c>
      <c r="L46" s="513" t="s">
        <v>26</v>
      </c>
      <c r="M46" s="512" t="s">
        <v>248</v>
      </c>
      <c r="N46" s="513" t="s">
        <v>26</v>
      </c>
      <c r="O46" s="514" t="s">
        <v>248</v>
      </c>
      <c r="P46" s="515" t="s">
        <v>26</v>
      </c>
      <c r="Q46" s="514" t="s">
        <v>248</v>
      </c>
      <c r="R46" s="515" t="s">
        <v>26</v>
      </c>
      <c r="S46" s="514" t="s">
        <v>248</v>
      </c>
      <c r="T46" s="515" t="s">
        <v>26</v>
      </c>
      <c r="U46" s="896" t="s">
        <v>248</v>
      </c>
      <c r="V46" s="564" t="s">
        <v>26</v>
      </c>
      <c r="W46" s="905" t="s">
        <v>248</v>
      </c>
      <c r="X46" s="524" t="s">
        <v>26</v>
      </c>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506"/>
      <c r="CB46" s="506"/>
      <c r="CC46" s="506"/>
      <c r="CD46" s="506"/>
      <c r="CE46" s="506"/>
      <c r="CF46" s="506"/>
      <c r="CG46" s="506"/>
      <c r="CH46" s="506"/>
      <c r="CI46" s="506"/>
      <c r="CJ46" s="506"/>
      <c r="CK46" s="506"/>
      <c r="CL46" s="506"/>
      <c r="CM46" s="506"/>
      <c r="CN46" s="506"/>
      <c r="CO46" s="506"/>
      <c r="CP46" s="506"/>
      <c r="CQ46" s="506"/>
      <c r="CR46" s="506"/>
      <c r="CS46" s="506"/>
      <c r="CT46" s="506"/>
      <c r="CU46" s="506"/>
      <c r="CV46" s="506"/>
      <c r="CW46" s="506"/>
      <c r="CX46" s="506"/>
      <c r="CY46" s="506"/>
      <c r="CZ46" s="506"/>
      <c r="DA46" s="506"/>
      <c r="DB46" s="506"/>
      <c r="DC46" s="506"/>
      <c r="DD46" s="506"/>
      <c r="DE46" s="506"/>
      <c r="DF46" s="506"/>
      <c r="DG46" s="506"/>
      <c r="DH46" s="506"/>
      <c r="DI46" s="506"/>
      <c r="DJ46" s="506"/>
      <c r="DK46" s="506"/>
      <c r="DL46" s="506"/>
      <c r="DM46" s="506"/>
      <c r="DN46" s="506"/>
      <c r="DO46" s="506"/>
      <c r="DP46" s="506"/>
      <c r="DQ46" s="506"/>
      <c r="DR46" s="506"/>
      <c r="DS46" s="506"/>
      <c r="DT46" s="506"/>
      <c r="DU46" s="506"/>
      <c r="DV46" s="506"/>
      <c r="DW46" s="506"/>
      <c r="DX46" s="506"/>
      <c r="DY46" s="506"/>
      <c r="DZ46" s="506"/>
      <c r="EA46" s="506"/>
      <c r="EB46" s="506"/>
      <c r="EC46" s="506"/>
      <c r="ED46" s="506"/>
      <c r="EE46" s="506"/>
      <c r="EF46" s="506"/>
      <c r="EG46" s="506"/>
      <c r="EH46" s="506"/>
      <c r="EI46" s="506"/>
      <c r="EJ46" s="506"/>
      <c r="EK46" s="506"/>
      <c r="EL46" s="506"/>
      <c r="EM46" s="506"/>
      <c r="EN46" s="506"/>
      <c r="EO46" s="506"/>
      <c r="EP46" s="506"/>
      <c r="EQ46" s="506"/>
      <c r="ER46" s="506"/>
      <c r="ES46" s="506"/>
      <c r="ET46" s="506"/>
      <c r="EU46" s="506"/>
      <c r="EV46" s="506"/>
      <c r="EW46" s="506"/>
      <c r="EX46" s="506"/>
      <c r="EY46" s="506"/>
      <c r="EZ46" s="506"/>
      <c r="FA46" s="506"/>
      <c r="FB46" s="506"/>
      <c r="FC46" s="506"/>
      <c r="FD46" s="506"/>
      <c r="FE46" s="506"/>
      <c r="FF46" s="506"/>
      <c r="FG46" s="506"/>
      <c r="FH46" s="506"/>
      <c r="FI46" s="506"/>
      <c r="FJ46" s="506"/>
      <c r="FK46" s="506"/>
      <c r="FL46" s="506"/>
      <c r="FM46" s="506"/>
      <c r="FN46" s="506"/>
      <c r="FO46" s="506"/>
      <c r="FP46" s="506"/>
      <c r="FQ46" s="506"/>
      <c r="FR46" s="506"/>
      <c r="FS46" s="506"/>
      <c r="FT46" s="506"/>
      <c r="FU46" s="506"/>
      <c r="FV46" s="506"/>
      <c r="FW46" s="506"/>
      <c r="FX46" s="506"/>
      <c r="FY46" s="506"/>
      <c r="FZ46" s="506"/>
      <c r="GA46" s="506"/>
      <c r="GB46" s="506"/>
      <c r="GC46" s="506"/>
      <c r="GD46" s="506"/>
      <c r="GE46" s="506"/>
      <c r="GF46" s="506"/>
      <c r="GG46" s="506"/>
      <c r="GH46" s="506"/>
      <c r="GI46" s="506"/>
      <c r="GJ46" s="506"/>
      <c r="GK46" s="506"/>
      <c r="GL46" s="506"/>
      <c r="GM46" s="506"/>
      <c r="GN46" s="506"/>
      <c r="GO46" s="506"/>
      <c r="GP46" s="506"/>
      <c r="GQ46" s="506"/>
      <c r="GR46" s="506"/>
      <c r="GS46" s="506"/>
      <c r="GT46" s="506"/>
      <c r="GU46" s="506"/>
      <c r="GV46" s="506"/>
      <c r="GW46" s="506"/>
      <c r="GX46" s="506"/>
      <c r="GY46" s="506"/>
      <c r="GZ46" s="506"/>
      <c r="HA46" s="506"/>
      <c r="HB46" s="506"/>
      <c r="HC46" s="506"/>
      <c r="HD46" s="506"/>
      <c r="HE46" s="506"/>
      <c r="HF46" s="506"/>
      <c r="HG46" s="506"/>
      <c r="HH46" s="506"/>
      <c r="HI46" s="506"/>
      <c r="HJ46" s="506"/>
      <c r="HK46" s="506"/>
      <c r="HL46" s="506"/>
      <c r="HM46" s="506"/>
      <c r="HN46" s="506"/>
      <c r="HO46" s="506"/>
      <c r="HP46" s="506"/>
      <c r="HQ46" s="506"/>
      <c r="HR46" s="506"/>
    </row>
    <row r="47" spans="1:226" ht="36.75" customHeight="1" x14ac:dyDescent="0.3">
      <c r="A47" s="519"/>
      <c r="B47" s="520"/>
      <c r="C47" s="519"/>
      <c r="D47" s="520"/>
      <c r="E47" s="519"/>
      <c r="F47" s="520"/>
      <c r="G47" s="521"/>
      <c r="H47" s="522"/>
      <c r="I47" s="586" t="s">
        <v>249</v>
      </c>
      <c r="J47" s="587" t="s">
        <v>27</v>
      </c>
      <c r="K47" s="512" t="s">
        <v>249</v>
      </c>
      <c r="L47" s="513" t="s">
        <v>27</v>
      </c>
      <c r="M47" s="512" t="s">
        <v>249</v>
      </c>
      <c r="N47" s="513" t="s">
        <v>27</v>
      </c>
      <c r="O47" s="514" t="s">
        <v>249</v>
      </c>
      <c r="P47" s="515" t="s">
        <v>27</v>
      </c>
      <c r="Q47" s="514" t="s">
        <v>249</v>
      </c>
      <c r="R47" s="515" t="s">
        <v>27</v>
      </c>
      <c r="S47" s="514" t="s">
        <v>249</v>
      </c>
      <c r="T47" s="515" t="s">
        <v>27</v>
      </c>
      <c r="U47" s="896" t="s">
        <v>249</v>
      </c>
      <c r="V47" s="564" t="s">
        <v>27</v>
      </c>
      <c r="W47" s="896" t="s">
        <v>249</v>
      </c>
      <c r="X47" s="564" t="s">
        <v>27</v>
      </c>
    </row>
    <row r="48" spans="1:226" ht="36.75" customHeight="1" x14ac:dyDescent="0.3">
      <c r="A48" s="519"/>
      <c r="B48" s="520"/>
      <c r="C48" s="519"/>
      <c r="D48" s="520"/>
      <c r="E48" s="519"/>
      <c r="F48" s="520"/>
      <c r="G48" s="521"/>
      <c r="H48" s="522"/>
      <c r="I48" s="586" t="s">
        <v>250</v>
      </c>
      <c r="J48" s="587" t="s">
        <v>28</v>
      </c>
      <c r="K48" s="512" t="s">
        <v>250</v>
      </c>
      <c r="L48" s="513" t="s">
        <v>28</v>
      </c>
      <c r="M48" s="512" t="s">
        <v>250</v>
      </c>
      <c r="N48" s="513" t="s">
        <v>28</v>
      </c>
      <c r="O48" s="514" t="s">
        <v>250</v>
      </c>
      <c r="P48" s="515" t="s">
        <v>28</v>
      </c>
      <c r="Q48" s="514" t="s">
        <v>250</v>
      </c>
      <c r="R48" s="515" t="s">
        <v>28</v>
      </c>
      <c r="S48" s="514" t="s">
        <v>250</v>
      </c>
      <c r="T48" s="515" t="s">
        <v>28</v>
      </c>
      <c r="U48" s="905" t="s">
        <v>250</v>
      </c>
      <c r="V48" s="524" t="s">
        <v>28</v>
      </c>
      <c r="W48" s="905" t="s">
        <v>250</v>
      </c>
      <c r="X48" s="524" t="s">
        <v>28</v>
      </c>
    </row>
    <row r="49" spans="1:226" ht="36.75" customHeight="1" x14ac:dyDescent="0.3">
      <c r="A49" s="519"/>
      <c r="B49" s="520"/>
      <c r="C49" s="519"/>
      <c r="D49" s="520"/>
      <c r="E49" s="519"/>
      <c r="F49" s="520"/>
      <c r="G49" s="521"/>
      <c r="H49" s="522"/>
      <c r="I49" s="907" t="s">
        <v>251</v>
      </c>
      <c r="J49" s="589" t="s">
        <v>29</v>
      </c>
      <c r="K49" s="523" t="s">
        <v>251</v>
      </c>
      <c r="L49" s="524" t="s">
        <v>29</v>
      </c>
      <c r="M49" s="523" t="s">
        <v>251</v>
      </c>
      <c r="N49" s="656" t="s">
        <v>29</v>
      </c>
      <c r="O49" s="523" t="s">
        <v>251</v>
      </c>
      <c r="P49" s="656" t="s">
        <v>29</v>
      </c>
      <c r="Q49" s="523" t="s">
        <v>251</v>
      </c>
      <c r="R49" s="656" t="s">
        <v>29</v>
      </c>
      <c r="S49" s="523" t="s">
        <v>251</v>
      </c>
      <c r="T49" s="656" t="s">
        <v>29</v>
      </c>
      <c r="U49" s="900"/>
      <c r="V49" s="901"/>
      <c r="W49" s="927"/>
      <c r="X49" s="928"/>
    </row>
    <row r="50" spans="1:226" ht="39.75" customHeight="1" thickBot="1" x14ac:dyDescent="0.35">
      <c r="A50" s="595"/>
      <c r="B50" s="596"/>
      <c r="C50" s="595"/>
      <c r="D50" s="596"/>
      <c r="E50" s="595"/>
      <c r="F50" s="596"/>
      <c r="G50" s="595"/>
      <c r="H50" s="596"/>
      <c r="I50" s="595"/>
      <c r="J50" s="596"/>
      <c r="K50" s="599"/>
      <c r="L50" s="599"/>
      <c r="M50" s="595"/>
      <c r="N50" s="595"/>
      <c r="O50" s="595"/>
      <c r="P50" s="596"/>
      <c r="Q50" s="595"/>
      <c r="R50" s="596"/>
      <c r="S50" s="595"/>
      <c r="T50" s="596"/>
      <c r="U50" s="908" t="s">
        <v>317</v>
      </c>
      <c r="V50" s="909" t="s">
        <v>650</v>
      </c>
      <c r="W50" s="986" t="s">
        <v>317</v>
      </c>
      <c r="X50" s="924" t="s">
        <v>650</v>
      </c>
    </row>
    <row r="51" spans="1:226" ht="32.25" customHeight="1" thickTop="1" x14ac:dyDescent="0.3">
      <c r="A51" s="1158" t="s">
        <v>252</v>
      </c>
      <c r="B51" s="1159"/>
      <c r="C51" s="1158" t="s">
        <v>252</v>
      </c>
      <c r="D51" s="1159"/>
      <c r="E51" s="1160" t="s">
        <v>252</v>
      </c>
      <c r="F51" s="1161"/>
      <c r="G51" s="1162" t="s">
        <v>252</v>
      </c>
      <c r="H51" s="1155"/>
      <c r="I51" s="1163" t="s">
        <v>252</v>
      </c>
      <c r="J51" s="1155"/>
      <c r="K51" s="1154" t="s">
        <v>252</v>
      </c>
      <c r="L51" s="1155"/>
      <c r="M51" s="1154" t="s">
        <v>252</v>
      </c>
      <c r="N51" s="1155"/>
      <c r="O51" s="1146" t="s">
        <v>252</v>
      </c>
      <c r="P51" s="1147"/>
      <c r="Q51" s="1146" t="s">
        <v>252</v>
      </c>
      <c r="R51" s="1147"/>
      <c r="S51" s="1146" t="s">
        <v>252</v>
      </c>
      <c r="T51" s="1147"/>
      <c r="U51" s="1140" t="s">
        <v>252</v>
      </c>
      <c r="V51" s="1141"/>
      <c r="W51" s="1140" t="s">
        <v>252</v>
      </c>
      <c r="X51" s="1141"/>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BK51" s="506"/>
      <c r="BL51" s="506"/>
      <c r="BM51" s="506"/>
      <c r="BN51" s="506"/>
      <c r="BO51" s="506"/>
      <c r="BP51" s="506"/>
      <c r="BQ51" s="506"/>
      <c r="BR51" s="506"/>
      <c r="BS51" s="506"/>
      <c r="BT51" s="506"/>
      <c r="BU51" s="506"/>
      <c r="BV51" s="506"/>
      <c r="BW51" s="506"/>
      <c r="BX51" s="506"/>
      <c r="BY51" s="506"/>
      <c r="BZ51" s="506"/>
      <c r="CA51" s="506"/>
      <c r="CB51" s="506"/>
      <c r="CC51" s="506"/>
      <c r="CD51" s="506"/>
      <c r="CE51" s="506"/>
      <c r="CF51" s="506"/>
      <c r="CG51" s="506"/>
      <c r="CH51" s="506"/>
      <c r="CI51" s="506"/>
      <c r="CJ51" s="506"/>
      <c r="CK51" s="506"/>
      <c r="CL51" s="506"/>
      <c r="CM51" s="506"/>
      <c r="CN51" s="506"/>
      <c r="CO51" s="506"/>
      <c r="CP51" s="506"/>
      <c r="CQ51" s="506"/>
      <c r="CR51" s="506"/>
      <c r="CS51" s="506"/>
      <c r="CT51" s="506"/>
      <c r="CU51" s="506"/>
      <c r="CV51" s="506"/>
      <c r="CW51" s="506"/>
      <c r="CX51" s="506"/>
      <c r="CY51" s="506"/>
      <c r="CZ51" s="506"/>
      <c r="DA51" s="506"/>
      <c r="DB51" s="506"/>
      <c r="DC51" s="506"/>
      <c r="DD51" s="506"/>
      <c r="DE51" s="506"/>
      <c r="DF51" s="506"/>
      <c r="DG51" s="506"/>
      <c r="DH51" s="506"/>
      <c r="DI51" s="506"/>
      <c r="DJ51" s="506"/>
      <c r="DK51" s="506"/>
      <c r="DL51" s="506"/>
      <c r="DM51" s="506"/>
      <c r="DN51" s="506"/>
      <c r="DO51" s="506"/>
      <c r="DP51" s="506"/>
      <c r="DQ51" s="506"/>
      <c r="DR51" s="506"/>
      <c r="DS51" s="506"/>
      <c r="DT51" s="506"/>
      <c r="DU51" s="506"/>
      <c r="DV51" s="506"/>
      <c r="DW51" s="506"/>
      <c r="DX51" s="506"/>
      <c r="DY51" s="506"/>
      <c r="DZ51" s="506"/>
      <c r="EA51" s="506"/>
      <c r="EB51" s="506"/>
      <c r="EC51" s="506"/>
      <c r="ED51" s="506"/>
      <c r="EE51" s="506"/>
      <c r="EF51" s="506"/>
      <c r="EG51" s="506"/>
      <c r="EH51" s="506"/>
      <c r="EI51" s="506"/>
      <c r="EJ51" s="506"/>
      <c r="EK51" s="506"/>
      <c r="EL51" s="506"/>
      <c r="EM51" s="506"/>
      <c r="EN51" s="506"/>
      <c r="EO51" s="506"/>
      <c r="EP51" s="506"/>
      <c r="EQ51" s="506"/>
      <c r="ER51" s="506"/>
      <c r="ES51" s="506"/>
      <c r="ET51" s="506"/>
      <c r="EU51" s="506"/>
      <c r="EV51" s="506"/>
      <c r="EW51" s="506"/>
      <c r="EX51" s="506"/>
      <c r="EY51" s="506"/>
      <c r="EZ51" s="506"/>
      <c r="FA51" s="506"/>
      <c r="FB51" s="506"/>
      <c r="FC51" s="506"/>
      <c r="FD51" s="506"/>
      <c r="FE51" s="506"/>
      <c r="FF51" s="506"/>
      <c r="FG51" s="506"/>
      <c r="FH51" s="506"/>
      <c r="FI51" s="506"/>
      <c r="FJ51" s="506"/>
      <c r="FK51" s="506"/>
      <c r="FL51" s="506"/>
      <c r="FM51" s="506"/>
      <c r="FN51" s="506"/>
      <c r="FO51" s="506"/>
      <c r="FP51" s="506"/>
      <c r="FQ51" s="506"/>
      <c r="FR51" s="506"/>
      <c r="FS51" s="506"/>
      <c r="FT51" s="506"/>
      <c r="FU51" s="506"/>
      <c r="FV51" s="506"/>
      <c r="FW51" s="506"/>
      <c r="FX51" s="506"/>
      <c r="FY51" s="506"/>
      <c r="FZ51" s="506"/>
      <c r="GA51" s="506"/>
      <c r="GB51" s="506"/>
      <c r="GC51" s="506"/>
      <c r="GD51" s="506"/>
      <c r="GE51" s="506"/>
      <c r="GF51" s="506"/>
      <c r="GG51" s="506"/>
      <c r="GH51" s="506"/>
      <c r="GI51" s="506"/>
      <c r="GJ51" s="506"/>
      <c r="GK51" s="506"/>
      <c r="GL51" s="506"/>
      <c r="GM51" s="506"/>
      <c r="GN51" s="506"/>
      <c r="GO51" s="506"/>
      <c r="GP51" s="506"/>
      <c r="GQ51" s="506"/>
      <c r="GR51" s="506"/>
      <c r="GS51" s="506"/>
      <c r="GT51" s="506"/>
      <c r="GU51" s="506"/>
      <c r="GV51" s="506"/>
      <c r="GW51" s="506"/>
      <c r="GX51" s="506"/>
      <c r="GY51" s="506"/>
      <c r="GZ51" s="506"/>
      <c r="HA51" s="506"/>
      <c r="HB51" s="506"/>
      <c r="HC51" s="506"/>
      <c r="HD51" s="506"/>
      <c r="HE51" s="506"/>
      <c r="HF51" s="506"/>
      <c r="HG51" s="506"/>
      <c r="HH51" s="506"/>
      <c r="HI51" s="506"/>
      <c r="HJ51" s="506"/>
      <c r="HK51" s="506"/>
      <c r="HL51" s="506"/>
      <c r="HM51" s="506"/>
      <c r="HN51" s="506"/>
      <c r="HO51" s="506"/>
      <c r="HP51" s="506"/>
      <c r="HQ51" s="506"/>
      <c r="HR51" s="506"/>
    </row>
    <row r="52" spans="1:226" ht="37.5" customHeight="1" x14ac:dyDescent="0.3">
      <c r="A52" s="507" t="s">
        <v>224</v>
      </c>
      <c r="B52" s="508" t="s">
        <v>30</v>
      </c>
      <c r="C52" s="509" t="s">
        <v>224</v>
      </c>
      <c r="D52" s="509" t="s">
        <v>30</v>
      </c>
      <c r="E52" s="510" t="s">
        <v>224</v>
      </c>
      <c r="F52" s="511" t="s">
        <v>30</v>
      </c>
      <c r="G52" s="512" t="s">
        <v>224</v>
      </c>
      <c r="H52" s="513" t="s">
        <v>30</v>
      </c>
      <c r="I52" s="512" t="s">
        <v>224</v>
      </c>
      <c r="J52" s="513" t="s">
        <v>30</v>
      </c>
      <c r="K52" s="512" t="s">
        <v>224</v>
      </c>
      <c r="L52" s="513" t="s">
        <v>30</v>
      </c>
      <c r="M52" s="512" t="s">
        <v>224</v>
      </c>
      <c r="N52" s="513" t="s">
        <v>30</v>
      </c>
      <c r="O52" s="514" t="s">
        <v>224</v>
      </c>
      <c r="P52" s="515" t="s">
        <v>30</v>
      </c>
      <c r="Q52" s="514" t="s">
        <v>224</v>
      </c>
      <c r="R52" s="515" t="s">
        <v>30</v>
      </c>
      <c r="S52" s="514" t="s">
        <v>224</v>
      </c>
      <c r="T52" s="515" t="s">
        <v>30</v>
      </c>
      <c r="U52" s="896" t="s">
        <v>224</v>
      </c>
      <c r="V52" s="564" t="s">
        <v>30</v>
      </c>
      <c r="W52" s="905" t="s">
        <v>224</v>
      </c>
      <c r="X52" s="524" t="s">
        <v>30</v>
      </c>
    </row>
    <row r="53" spans="1:226" ht="21" customHeight="1" x14ac:dyDescent="0.3">
      <c r="A53" s="516" t="s">
        <v>225</v>
      </c>
      <c r="B53" s="517" t="s">
        <v>31</v>
      </c>
      <c r="C53" s="518" t="s">
        <v>225</v>
      </c>
      <c r="D53" s="518" t="s">
        <v>31</v>
      </c>
      <c r="E53" s="519" t="s">
        <v>225</v>
      </c>
      <c r="F53" s="520" t="s">
        <v>31</v>
      </c>
      <c r="G53" s="521" t="s">
        <v>225</v>
      </c>
      <c r="H53" s="522" t="s">
        <v>31</v>
      </c>
      <c r="I53" s="521" t="s">
        <v>225</v>
      </c>
      <c r="J53" s="522" t="s">
        <v>31</v>
      </c>
      <c r="K53" s="521" t="s">
        <v>225</v>
      </c>
      <c r="L53" s="522" t="s">
        <v>31</v>
      </c>
      <c r="M53" s="521" t="s">
        <v>225</v>
      </c>
      <c r="N53" s="522" t="s">
        <v>31</v>
      </c>
      <c r="O53" s="523" t="s">
        <v>225</v>
      </c>
      <c r="P53" s="524" t="s">
        <v>31</v>
      </c>
      <c r="Q53" s="523" t="s">
        <v>225</v>
      </c>
      <c r="R53" s="524" t="s">
        <v>31</v>
      </c>
      <c r="S53" s="523" t="s">
        <v>225</v>
      </c>
      <c r="T53" s="524" t="s">
        <v>31</v>
      </c>
      <c r="U53" s="896" t="s">
        <v>225</v>
      </c>
      <c r="V53" s="564" t="s">
        <v>31</v>
      </c>
      <c r="W53" s="905" t="s">
        <v>225</v>
      </c>
      <c r="X53" s="524" t="s">
        <v>31</v>
      </c>
    </row>
    <row r="54" spans="1:226" ht="22.5" customHeight="1" x14ac:dyDescent="0.3">
      <c r="A54" s="516" t="s">
        <v>226</v>
      </c>
      <c r="B54" s="517" t="s">
        <v>32</v>
      </c>
      <c r="C54" s="518" t="s">
        <v>226</v>
      </c>
      <c r="D54" s="518" t="s">
        <v>32</v>
      </c>
      <c r="E54" s="519" t="s">
        <v>226</v>
      </c>
      <c r="F54" s="520" t="s">
        <v>32</v>
      </c>
      <c r="G54" s="521" t="s">
        <v>226</v>
      </c>
      <c r="H54" s="522" t="s">
        <v>32</v>
      </c>
      <c r="I54" s="521" t="s">
        <v>226</v>
      </c>
      <c r="J54" s="522" t="s">
        <v>32</v>
      </c>
      <c r="K54" s="521" t="s">
        <v>226</v>
      </c>
      <c r="L54" s="522" t="s">
        <v>32</v>
      </c>
      <c r="M54" s="521" t="s">
        <v>226</v>
      </c>
      <c r="N54" s="522" t="s">
        <v>32</v>
      </c>
      <c r="O54" s="523" t="s">
        <v>226</v>
      </c>
      <c r="P54" s="524" t="s">
        <v>32</v>
      </c>
      <c r="Q54" s="563" t="s">
        <v>226</v>
      </c>
      <c r="R54" s="564" t="s">
        <v>32</v>
      </c>
      <c r="S54" s="523" t="s">
        <v>226</v>
      </c>
      <c r="T54" s="524" t="s">
        <v>32</v>
      </c>
      <c r="U54" s="896" t="s">
        <v>226</v>
      </c>
      <c r="V54" s="564" t="s">
        <v>32</v>
      </c>
      <c r="W54" s="929" t="s">
        <v>226</v>
      </c>
      <c r="X54" s="562" t="s">
        <v>738</v>
      </c>
    </row>
    <row r="55" spans="1:226" ht="24" customHeight="1" x14ac:dyDescent="0.3">
      <c r="A55" s="516" t="s">
        <v>232</v>
      </c>
      <c r="B55" s="517" t="s">
        <v>33</v>
      </c>
      <c r="C55" s="518" t="s">
        <v>232</v>
      </c>
      <c r="D55" s="518" t="s">
        <v>33</v>
      </c>
      <c r="E55" s="519" t="s">
        <v>232</v>
      </c>
      <c r="F55" s="520" t="s">
        <v>33</v>
      </c>
      <c r="G55" s="521" t="s">
        <v>232</v>
      </c>
      <c r="H55" s="522" t="s">
        <v>33</v>
      </c>
      <c r="I55" s="521" t="s">
        <v>232</v>
      </c>
      <c r="J55" s="522" t="s">
        <v>33</v>
      </c>
      <c r="K55" s="521" t="s">
        <v>232</v>
      </c>
      <c r="L55" s="522" t="s">
        <v>33</v>
      </c>
      <c r="M55" s="521" t="s">
        <v>232</v>
      </c>
      <c r="N55" s="522" t="s">
        <v>33</v>
      </c>
      <c r="O55" s="523" t="s">
        <v>232</v>
      </c>
      <c r="P55" s="524" t="s">
        <v>33</v>
      </c>
      <c r="Q55" s="563" t="s">
        <v>232</v>
      </c>
      <c r="R55" s="564" t="s">
        <v>33</v>
      </c>
      <c r="S55" s="523" t="s">
        <v>232</v>
      </c>
      <c r="T55" s="524" t="s">
        <v>33</v>
      </c>
      <c r="U55" s="896" t="s">
        <v>232</v>
      </c>
      <c r="V55" s="564" t="s">
        <v>33</v>
      </c>
      <c r="W55" s="905" t="s">
        <v>232</v>
      </c>
      <c r="X55" s="524" t="s">
        <v>33</v>
      </c>
    </row>
    <row r="56" spans="1:226" ht="45.75" customHeight="1" x14ac:dyDescent="0.3">
      <c r="A56" s="516" t="s">
        <v>233</v>
      </c>
      <c r="B56" s="517" t="s">
        <v>34</v>
      </c>
      <c r="C56" s="518" t="s">
        <v>233</v>
      </c>
      <c r="D56" s="518" t="s">
        <v>34</v>
      </c>
      <c r="E56" s="519" t="s">
        <v>233</v>
      </c>
      <c r="F56" s="520" t="s">
        <v>34</v>
      </c>
      <c r="G56" s="521" t="s">
        <v>233</v>
      </c>
      <c r="H56" s="522" t="s">
        <v>34</v>
      </c>
      <c r="I56" s="521" t="s">
        <v>233</v>
      </c>
      <c r="J56" s="522" t="s">
        <v>34</v>
      </c>
      <c r="K56" s="521" t="s">
        <v>233</v>
      </c>
      <c r="L56" s="522" t="s">
        <v>34</v>
      </c>
      <c r="M56" s="521" t="s">
        <v>233</v>
      </c>
      <c r="N56" s="522" t="s">
        <v>34</v>
      </c>
      <c r="O56" s="523" t="s">
        <v>233</v>
      </c>
      <c r="P56" s="524" t="s">
        <v>34</v>
      </c>
      <c r="Q56" s="590" t="s">
        <v>233</v>
      </c>
      <c r="R56" s="591" t="s">
        <v>611</v>
      </c>
      <c r="S56" s="523" t="s">
        <v>233</v>
      </c>
      <c r="T56" s="524" t="s">
        <v>611</v>
      </c>
      <c r="U56" s="910"/>
      <c r="V56" s="911"/>
      <c r="W56" s="905"/>
      <c r="X56" s="524"/>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506"/>
      <c r="CX56" s="506"/>
      <c r="CY56" s="506"/>
      <c r="CZ56" s="506"/>
      <c r="DA56" s="506"/>
      <c r="DB56" s="506"/>
      <c r="DC56" s="506"/>
      <c r="DD56" s="506"/>
      <c r="DE56" s="506"/>
      <c r="DF56" s="506"/>
      <c r="DG56" s="506"/>
      <c r="DH56" s="506"/>
      <c r="DI56" s="506"/>
      <c r="DJ56" s="506"/>
      <c r="DK56" s="506"/>
      <c r="DL56" s="506"/>
      <c r="DM56" s="506"/>
      <c r="DN56" s="506"/>
      <c r="DO56" s="506"/>
      <c r="DP56" s="506"/>
      <c r="DQ56" s="506"/>
      <c r="DR56" s="506"/>
      <c r="DS56" s="506"/>
      <c r="DT56" s="506"/>
      <c r="DU56" s="506"/>
      <c r="DV56" s="506"/>
      <c r="DW56" s="506"/>
      <c r="DX56" s="506"/>
      <c r="DY56" s="506"/>
      <c r="DZ56" s="506"/>
      <c r="EA56" s="506"/>
      <c r="EB56" s="506"/>
      <c r="EC56" s="506"/>
      <c r="ED56" s="506"/>
      <c r="EE56" s="506"/>
      <c r="EF56" s="506"/>
      <c r="EG56" s="506"/>
      <c r="EH56" s="506"/>
      <c r="EI56" s="506"/>
      <c r="EJ56" s="506"/>
      <c r="EK56" s="506"/>
      <c r="EL56" s="506"/>
      <c r="EM56" s="506"/>
      <c r="EN56" s="506"/>
      <c r="EO56" s="506"/>
      <c r="EP56" s="506"/>
      <c r="EQ56" s="506"/>
      <c r="ER56" s="506"/>
      <c r="ES56" s="506"/>
      <c r="ET56" s="506"/>
      <c r="EU56" s="506"/>
      <c r="EV56" s="506"/>
      <c r="EW56" s="506"/>
      <c r="EX56" s="506"/>
      <c r="EY56" s="506"/>
      <c r="EZ56" s="506"/>
      <c r="FA56" s="506"/>
      <c r="FB56" s="506"/>
      <c r="FC56" s="506"/>
      <c r="FD56" s="506"/>
      <c r="FE56" s="506"/>
      <c r="FF56" s="506"/>
      <c r="FG56" s="506"/>
      <c r="FH56" s="506"/>
      <c r="FI56" s="506"/>
      <c r="FJ56" s="506"/>
      <c r="FK56" s="506"/>
      <c r="FL56" s="506"/>
      <c r="FM56" s="506"/>
      <c r="FN56" s="506"/>
      <c r="FO56" s="506"/>
      <c r="FP56" s="506"/>
      <c r="FQ56" s="506"/>
      <c r="FR56" s="506"/>
      <c r="FS56" s="506"/>
      <c r="FT56" s="506"/>
      <c r="FU56" s="506"/>
      <c r="FV56" s="506"/>
      <c r="FW56" s="506"/>
      <c r="FX56" s="506"/>
      <c r="FY56" s="506"/>
      <c r="FZ56" s="506"/>
      <c r="GA56" s="506"/>
      <c r="GB56" s="506"/>
      <c r="GC56" s="506"/>
      <c r="GD56" s="506"/>
      <c r="GE56" s="506"/>
      <c r="GF56" s="506"/>
      <c r="GG56" s="506"/>
      <c r="GH56" s="506"/>
      <c r="GI56" s="506"/>
      <c r="GJ56" s="506"/>
      <c r="GK56" s="506"/>
      <c r="GL56" s="506"/>
      <c r="GM56" s="506"/>
      <c r="GN56" s="506"/>
      <c r="GO56" s="506"/>
      <c r="GP56" s="506"/>
      <c r="GQ56" s="506"/>
      <c r="GR56" s="506"/>
      <c r="GS56" s="506"/>
      <c r="GT56" s="506"/>
      <c r="GU56" s="506"/>
      <c r="GV56" s="506"/>
      <c r="GW56" s="506"/>
      <c r="GX56" s="506"/>
      <c r="GY56" s="506"/>
      <c r="GZ56" s="506"/>
      <c r="HA56" s="506"/>
      <c r="HB56" s="506"/>
      <c r="HC56" s="506"/>
      <c r="HD56" s="506"/>
      <c r="HE56" s="506"/>
      <c r="HF56" s="506"/>
      <c r="HG56" s="506"/>
      <c r="HH56" s="506"/>
      <c r="HI56" s="506"/>
      <c r="HJ56" s="506"/>
      <c r="HK56" s="506"/>
      <c r="HL56" s="506"/>
      <c r="HM56" s="506"/>
      <c r="HN56" s="506"/>
      <c r="HO56" s="506"/>
      <c r="HP56" s="506"/>
      <c r="HQ56" s="506"/>
      <c r="HR56" s="506"/>
    </row>
    <row r="57" spans="1:226" ht="39.75" customHeight="1" x14ac:dyDescent="0.3">
      <c r="A57" s="516" t="s">
        <v>234</v>
      </c>
      <c r="B57" s="517" t="s">
        <v>35</v>
      </c>
      <c r="C57" s="518" t="s">
        <v>234</v>
      </c>
      <c r="D57" s="518" t="s">
        <v>35</v>
      </c>
      <c r="E57" s="519" t="s">
        <v>234</v>
      </c>
      <c r="F57" s="520" t="s">
        <v>35</v>
      </c>
      <c r="G57" s="521" t="s">
        <v>234</v>
      </c>
      <c r="H57" s="522" t="s">
        <v>35</v>
      </c>
      <c r="I57" s="521" t="s">
        <v>234</v>
      </c>
      <c r="J57" s="522" t="s">
        <v>35</v>
      </c>
      <c r="K57" s="521" t="s">
        <v>234</v>
      </c>
      <c r="L57" s="522" t="s">
        <v>35</v>
      </c>
      <c r="M57" s="521" t="s">
        <v>234</v>
      </c>
      <c r="N57" s="522" t="s">
        <v>35</v>
      </c>
      <c r="O57" s="523" t="s">
        <v>234</v>
      </c>
      <c r="P57" s="524" t="s">
        <v>35</v>
      </c>
      <c r="Q57" s="563" t="s">
        <v>234</v>
      </c>
      <c r="R57" s="564" t="s">
        <v>35</v>
      </c>
      <c r="S57" s="563" t="s">
        <v>234</v>
      </c>
      <c r="T57" s="564" t="s">
        <v>35</v>
      </c>
      <c r="U57" s="896" t="s">
        <v>234</v>
      </c>
      <c r="V57" s="564" t="s">
        <v>35</v>
      </c>
      <c r="W57" s="896" t="s">
        <v>234</v>
      </c>
      <c r="X57" s="564" t="s">
        <v>35</v>
      </c>
    </row>
    <row r="58" spans="1:226" x14ac:dyDescent="0.3">
      <c r="A58" s="516" t="s">
        <v>235</v>
      </c>
      <c r="B58" s="517" t="s">
        <v>253</v>
      </c>
      <c r="C58" s="518" t="s">
        <v>235</v>
      </c>
      <c r="D58" s="518" t="s">
        <v>253</v>
      </c>
      <c r="E58" s="519" t="s">
        <v>235</v>
      </c>
      <c r="F58" s="520" t="s">
        <v>253</v>
      </c>
      <c r="G58" s="592"/>
      <c r="H58" s="593"/>
      <c r="I58" s="521"/>
      <c r="J58" s="522"/>
      <c r="K58" s="523"/>
      <c r="L58" s="524"/>
      <c r="M58" s="521"/>
      <c r="N58" s="522"/>
      <c r="O58" s="523"/>
      <c r="P58" s="524"/>
      <c r="Q58" s="523"/>
      <c r="R58" s="524"/>
      <c r="S58" s="523"/>
      <c r="T58" s="524"/>
      <c r="U58" s="900"/>
      <c r="V58" s="901"/>
      <c r="W58" s="927"/>
      <c r="X58" s="928"/>
    </row>
    <row r="59" spans="1:226" ht="24.75" customHeight="1" thickBot="1" x14ac:dyDescent="0.35">
      <c r="A59" s="525" t="s">
        <v>236</v>
      </c>
      <c r="B59" s="526" t="s">
        <v>36</v>
      </c>
      <c r="C59" s="527" t="s">
        <v>236</v>
      </c>
      <c r="D59" s="527" t="s">
        <v>36</v>
      </c>
      <c r="E59" s="528" t="s">
        <v>236</v>
      </c>
      <c r="F59" s="529" t="s">
        <v>36</v>
      </c>
      <c r="G59" s="530" t="s">
        <v>236</v>
      </c>
      <c r="H59" s="531" t="s">
        <v>36</v>
      </c>
      <c r="I59" s="530" t="s">
        <v>236</v>
      </c>
      <c r="J59" s="531" t="s">
        <v>36</v>
      </c>
      <c r="K59" s="530" t="s">
        <v>236</v>
      </c>
      <c r="L59" s="531" t="s">
        <v>36</v>
      </c>
      <c r="M59" s="530" t="s">
        <v>236</v>
      </c>
      <c r="N59" s="531" t="s">
        <v>36</v>
      </c>
      <c r="O59" s="532" t="s">
        <v>236</v>
      </c>
      <c r="P59" s="533" t="s">
        <v>36</v>
      </c>
      <c r="Q59" s="532" t="s">
        <v>236</v>
      </c>
      <c r="R59" s="533" t="s">
        <v>36</v>
      </c>
      <c r="S59" s="532" t="s">
        <v>236</v>
      </c>
      <c r="T59" s="533" t="s">
        <v>36</v>
      </c>
      <c r="U59" s="912" t="s">
        <v>236</v>
      </c>
      <c r="V59" s="913" t="s">
        <v>651</v>
      </c>
      <c r="W59" s="923" t="s">
        <v>236</v>
      </c>
      <c r="X59" s="924" t="s">
        <v>651</v>
      </c>
    </row>
    <row r="60" spans="1:226" ht="32.25" customHeight="1" thickTop="1" x14ac:dyDescent="0.3">
      <c r="A60" s="1158" t="s">
        <v>254</v>
      </c>
      <c r="B60" s="1159"/>
      <c r="C60" s="1158" t="s">
        <v>254</v>
      </c>
      <c r="D60" s="1159"/>
      <c r="E60" s="1160" t="s">
        <v>254</v>
      </c>
      <c r="F60" s="1161"/>
      <c r="G60" s="1162" t="s">
        <v>254</v>
      </c>
      <c r="H60" s="1155"/>
      <c r="I60" s="1163" t="s">
        <v>254</v>
      </c>
      <c r="J60" s="1155"/>
      <c r="K60" s="1154" t="s">
        <v>254</v>
      </c>
      <c r="L60" s="1155"/>
      <c r="M60" s="1154" t="s">
        <v>254</v>
      </c>
      <c r="N60" s="1155"/>
      <c r="O60" s="1146" t="s">
        <v>254</v>
      </c>
      <c r="P60" s="1147"/>
      <c r="Q60" s="1146" t="s">
        <v>254</v>
      </c>
      <c r="R60" s="1147"/>
      <c r="S60" s="1146" t="s">
        <v>254</v>
      </c>
      <c r="T60" s="1147"/>
      <c r="U60" s="1140" t="s">
        <v>254</v>
      </c>
      <c r="V60" s="1141"/>
      <c r="W60" s="1140" t="s">
        <v>254</v>
      </c>
      <c r="X60" s="1141"/>
    </row>
    <row r="61" spans="1:226" x14ac:dyDescent="0.3">
      <c r="A61" s="507" t="s">
        <v>224</v>
      </c>
      <c r="B61" s="508" t="s">
        <v>37</v>
      </c>
      <c r="C61" s="509" t="s">
        <v>224</v>
      </c>
      <c r="D61" s="509" t="s">
        <v>37</v>
      </c>
      <c r="E61" s="510" t="s">
        <v>224</v>
      </c>
      <c r="F61" s="511" t="s">
        <v>37</v>
      </c>
      <c r="G61" s="512" t="s">
        <v>224</v>
      </c>
      <c r="H61" s="513" t="s">
        <v>37</v>
      </c>
      <c r="I61" s="573" t="s">
        <v>224</v>
      </c>
      <c r="J61" s="574" t="s">
        <v>37</v>
      </c>
      <c r="K61" s="521" t="s">
        <v>224</v>
      </c>
      <c r="L61" s="522" t="s">
        <v>37</v>
      </c>
      <c r="M61" s="521" t="s">
        <v>224</v>
      </c>
      <c r="N61" s="522" t="s">
        <v>37</v>
      </c>
      <c r="O61" s="523" t="s">
        <v>224</v>
      </c>
      <c r="P61" s="524" t="s">
        <v>37</v>
      </c>
      <c r="Q61" s="523" t="s">
        <v>224</v>
      </c>
      <c r="R61" s="524" t="s">
        <v>37</v>
      </c>
      <c r="S61" s="523" t="s">
        <v>224</v>
      </c>
      <c r="T61" s="524" t="s">
        <v>37</v>
      </c>
      <c r="U61" s="896" t="s">
        <v>224</v>
      </c>
      <c r="V61" s="564" t="s">
        <v>37</v>
      </c>
      <c r="W61" s="905" t="s">
        <v>224</v>
      </c>
      <c r="X61" s="524" t="s">
        <v>37</v>
      </c>
    </row>
    <row r="62" spans="1:226" x14ac:dyDescent="0.3">
      <c r="A62" s="516" t="s">
        <v>225</v>
      </c>
      <c r="B62" s="517" t="s">
        <v>38</v>
      </c>
      <c r="C62" s="518" t="s">
        <v>225</v>
      </c>
      <c r="D62" s="518" t="s">
        <v>38</v>
      </c>
      <c r="E62" s="519" t="s">
        <v>225</v>
      </c>
      <c r="F62" s="520" t="s">
        <v>38</v>
      </c>
      <c r="G62" s="521" t="s">
        <v>225</v>
      </c>
      <c r="H62" s="522" t="s">
        <v>38</v>
      </c>
      <c r="I62" s="594" t="s">
        <v>225</v>
      </c>
      <c r="J62" s="582" t="s">
        <v>38</v>
      </c>
      <c r="K62" s="521" t="s">
        <v>225</v>
      </c>
      <c r="L62" s="522" t="s">
        <v>38</v>
      </c>
      <c r="M62" s="521" t="s">
        <v>225</v>
      </c>
      <c r="N62" s="522" t="s">
        <v>38</v>
      </c>
      <c r="O62" s="563" t="s">
        <v>225</v>
      </c>
      <c r="P62" s="564" t="s">
        <v>38</v>
      </c>
      <c r="Q62" s="523" t="s">
        <v>225</v>
      </c>
      <c r="R62" s="524" t="s">
        <v>38</v>
      </c>
      <c r="S62" s="523" t="s">
        <v>225</v>
      </c>
      <c r="T62" s="524" t="s">
        <v>38</v>
      </c>
      <c r="U62" s="896" t="s">
        <v>225</v>
      </c>
      <c r="V62" s="564" t="s">
        <v>38</v>
      </c>
      <c r="W62" s="905" t="s">
        <v>225</v>
      </c>
      <c r="X62" s="524" t="s">
        <v>38</v>
      </c>
    </row>
    <row r="63" spans="1:226" x14ac:dyDescent="0.3">
      <c r="A63" s="516" t="s">
        <v>226</v>
      </c>
      <c r="B63" s="517" t="s">
        <v>39</v>
      </c>
      <c r="C63" s="518" t="s">
        <v>226</v>
      </c>
      <c r="D63" s="518" t="s">
        <v>39</v>
      </c>
      <c r="E63" s="519" t="s">
        <v>226</v>
      </c>
      <c r="F63" s="520" t="s">
        <v>39</v>
      </c>
      <c r="G63" s="521" t="s">
        <v>226</v>
      </c>
      <c r="H63" s="522" t="s">
        <v>39</v>
      </c>
      <c r="I63" s="594" t="s">
        <v>226</v>
      </c>
      <c r="J63" s="582" t="s">
        <v>39</v>
      </c>
      <c r="K63" s="521" t="s">
        <v>226</v>
      </c>
      <c r="L63" s="522" t="s">
        <v>39</v>
      </c>
      <c r="M63" s="521" t="s">
        <v>226</v>
      </c>
      <c r="N63" s="522" t="s">
        <v>39</v>
      </c>
      <c r="O63" s="563" t="s">
        <v>226</v>
      </c>
      <c r="P63" s="564" t="s">
        <v>39</v>
      </c>
      <c r="Q63" s="523" t="s">
        <v>226</v>
      </c>
      <c r="R63" s="524" t="s">
        <v>39</v>
      </c>
      <c r="S63" s="561" t="s">
        <v>226</v>
      </c>
      <c r="T63" s="562" t="s">
        <v>627</v>
      </c>
      <c r="U63" s="905" t="s">
        <v>226</v>
      </c>
      <c r="V63" s="524" t="s">
        <v>627</v>
      </c>
      <c r="W63" s="905" t="s">
        <v>226</v>
      </c>
      <c r="X63" s="524" t="s">
        <v>627</v>
      </c>
    </row>
    <row r="64" spans="1:226" ht="16.5" customHeight="1" x14ac:dyDescent="0.3">
      <c r="A64" s="521" t="s">
        <v>232</v>
      </c>
      <c r="B64" s="522" t="s">
        <v>255</v>
      </c>
      <c r="C64" s="521" t="s">
        <v>232</v>
      </c>
      <c r="D64" s="522" t="s">
        <v>255</v>
      </c>
      <c r="E64" s="521" t="s">
        <v>232</v>
      </c>
      <c r="F64" s="522" t="s">
        <v>255</v>
      </c>
      <c r="G64" s="521" t="s">
        <v>232</v>
      </c>
      <c r="H64" s="522" t="s">
        <v>255</v>
      </c>
      <c r="I64" s="592"/>
      <c r="J64" s="593"/>
      <c r="K64" s="523"/>
      <c r="L64" s="524"/>
      <c r="M64" s="521"/>
      <c r="N64" s="522"/>
      <c r="O64" s="523"/>
      <c r="P64" s="524"/>
      <c r="Q64" s="523"/>
      <c r="R64" s="524"/>
      <c r="S64" s="523"/>
      <c r="T64" s="524"/>
      <c r="U64" s="914"/>
      <c r="V64" s="915"/>
      <c r="W64" s="987"/>
      <c r="X64" s="988"/>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6"/>
      <c r="AY64" s="506"/>
      <c r="AZ64" s="506"/>
      <c r="BA64" s="506"/>
      <c r="BB64" s="506"/>
      <c r="BC64" s="506"/>
      <c r="BD64" s="506"/>
      <c r="BE64" s="506"/>
      <c r="BF64" s="506"/>
      <c r="BG64" s="506"/>
      <c r="BH64" s="506"/>
      <c r="BI64" s="506"/>
      <c r="BJ64" s="506"/>
      <c r="BK64" s="506"/>
      <c r="BL64" s="506"/>
      <c r="BM64" s="506"/>
      <c r="BN64" s="506"/>
      <c r="BO64" s="506"/>
      <c r="BP64" s="506"/>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6"/>
      <c r="CZ64" s="506"/>
      <c r="DA64" s="506"/>
      <c r="DB64" s="506"/>
      <c r="DC64" s="506"/>
      <c r="DD64" s="506"/>
      <c r="DE64" s="506"/>
      <c r="DF64" s="506"/>
      <c r="DG64" s="506"/>
      <c r="DH64" s="506"/>
      <c r="DI64" s="506"/>
      <c r="DJ64" s="506"/>
      <c r="DK64" s="506"/>
      <c r="DL64" s="506"/>
      <c r="DM64" s="506"/>
      <c r="DN64" s="506"/>
      <c r="DO64" s="506"/>
      <c r="DP64" s="506"/>
      <c r="DQ64" s="506"/>
      <c r="DR64" s="506"/>
      <c r="DS64" s="506"/>
      <c r="DT64" s="506"/>
      <c r="DU64" s="506"/>
      <c r="DV64" s="506"/>
      <c r="DW64" s="506"/>
      <c r="DX64" s="506"/>
      <c r="DY64" s="506"/>
      <c r="DZ64" s="506"/>
      <c r="EA64" s="506"/>
      <c r="EB64" s="506"/>
      <c r="EC64" s="506"/>
      <c r="ED64" s="506"/>
      <c r="EE64" s="506"/>
      <c r="EF64" s="506"/>
      <c r="EG64" s="506"/>
      <c r="EH64" s="506"/>
      <c r="EI64" s="506"/>
      <c r="EJ64" s="506"/>
      <c r="EK64" s="506"/>
      <c r="EL64" s="506"/>
      <c r="EM64" s="506"/>
      <c r="EN64" s="506"/>
      <c r="EO64" s="506"/>
      <c r="EP64" s="506"/>
      <c r="EQ64" s="506"/>
      <c r="ER64" s="506"/>
      <c r="ES64" s="506"/>
      <c r="ET64" s="506"/>
      <c r="EU64" s="506"/>
      <c r="EV64" s="506"/>
      <c r="EW64" s="506"/>
      <c r="EX64" s="506"/>
      <c r="EY64" s="506"/>
      <c r="EZ64" s="506"/>
      <c r="FA64" s="506"/>
      <c r="FB64" s="506"/>
      <c r="FC64" s="506"/>
      <c r="FD64" s="506"/>
      <c r="FE64" s="506"/>
      <c r="FF64" s="506"/>
      <c r="FG64" s="506"/>
      <c r="FH64" s="506"/>
      <c r="FI64" s="506"/>
      <c r="FJ64" s="506"/>
      <c r="FK64" s="506"/>
      <c r="FL64" s="506"/>
      <c r="FM64" s="506"/>
      <c r="FN64" s="506"/>
      <c r="FO64" s="506"/>
      <c r="FP64" s="506"/>
      <c r="FQ64" s="506"/>
      <c r="FR64" s="506"/>
      <c r="FS64" s="506"/>
      <c r="FT64" s="506"/>
      <c r="FU64" s="506"/>
      <c r="FV64" s="506"/>
      <c r="FW64" s="506"/>
      <c r="FX64" s="506"/>
      <c r="FY64" s="506"/>
      <c r="FZ64" s="506"/>
      <c r="GA64" s="506"/>
      <c r="GB64" s="506"/>
      <c r="GC64" s="506"/>
      <c r="GD64" s="506"/>
      <c r="GE64" s="506"/>
      <c r="GF64" s="506"/>
      <c r="GG64" s="506"/>
      <c r="GH64" s="506"/>
      <c r="GI64" s="506"/>
      <c r="GJ64" s="506"/>
      <c r="GK64" s="506"/>
      <c r="GL64" s="506"/>
      <c r="GM64" s="506"/>
      <c r="GN64" s="506"/>
      <c r="GO64" s="506"/>
      <c r="GP64" s="506"/>
      <c r="GQ64" s="506"/>
      <c r="GR64" s="506"/>
      <c r="GS64" s="506"/>
      <c r="GT64" s="506"/>
      <c r="GU64" s="506"/>
      <c r="GV64" s="506"/>
      <c r="GW64" s="506"/>
      <c r="GX64" s="506"/>
      <c r="GY64" s="506"/>
      <c r="GZ64" s="506"/>
      <c r="HA64" s="506"/>
      <c r="HB64" s="506"/>
      <c r="HC64" s="506"/>
      <c r="HD64" s="506"/>
      <c r="HE64" s="506"/>
      <c r="HF64" s="506"/>
      <c r="HG64" s="506"/>
      <c r="HH64" s="506"/>
      <c r="HI64" s="506"/>
      <c r="HJ64" s="506"/>
      <c r="HK64" s="506"/>
      <c r="HL64" s="506"/>
      <c r="HM64" s="506"/>
      <c r="HN64" s="506"/>
      <c r="HO64" s="506"/>
      <c r="HP64" s="506"/>
      <c r="HQ64" s="506"/>
      <c r="HR64" s="506"/>
    </row>
    <row r="65" spans="1:226" ht="24" customHeight="1" x14ac:dyDescent="0.3">
      <c r="A65" s="546"/>
      <c r="B65" s="547"/>
      <c r="C65" s="548"/>
      <c r="D65" s="548"/>
      <c r="E65" s="595"/>
      <c r="F65" s="596"/>
      <c r="G65" s="597"/>
      <c r="H65" s="598"/>
      <c r="I65" s="597"/>
      <c r="J65" s="598"/>
      <c r="K65" s="599"/>
      <c r="L65" s="600"/>
      <c r="M65" s="916" t="s">
        <v>233</v>
      </c>
      <c r="N65" s="624" t="s">
        <v>40</v>
      </c>
      <c r="O65" s="563" t="s">
        <v>233</v>
      </c>
      <c r="P65" s="564" t="s">
        <v>40</v>
      </c>
      <c r="Q65" s="523" t="s">
        <v>233</v>
      </c>
      <c r="R65" s="524" t="s">
        <v>40</v>
      </c>
      <c r="S65" s="523" t="s">
        <v>233</v>
      </c>
      <c r="T65" s="524" t="s">
        <v>40</v>
      </c>
      <c r="U65" s="917" t="s">
        <v>233</v>
      </c>
      <c r="V65" s="524" t="s">
        <v>40</v>
      </c>
      <c r="W65" s="917" t="s">
        <v>233</v>
      </c>
      <c r="X65" s="524" t="s">
        <v>40</v>
      </c>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506"/>
      <c r="BF65" s="506"/>
      <c r="BG65" s="506"/>
      <c r="BH65" s="506"/>
      <c r="BI65" s="506"/>
      <c r="BJ65" s="506"/>
      <c r="BK65" s="506"/>
      <c r="BL65" s="506"/>
      <c r="BM65" s="506"/>
      <c r="BN65" s="506"/>
      <c r="BO65" s="506"/>
      <c r="BP65" s="506"/>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6"/>
      <c r="CZ65" s="506"/>
      <c r="DA65" s="506"/>
      <c r="DB65" s="506"/>
      <c r="DC65" s="506"/>
      <c r="DD65" s="506"/>
      <c r="DE65" s="506"/>
      <c r="DF65" s="506"/>
      <c r="DG65" s="506"/>
      <c r="DH65" s="506"/>
      <c r="DI65" s="506"/>
      <c r="DJ65" s="506"/>
      <c r="DK65" s="506"/>
      <c r="DL65" s="506"/>
      <c r="DM65" s="506"/>
      <c r="DN65" s="506"/>
      <c r="DO65" s="506"/>
      <c r="DP65" s="506"/>
      <c r="DQ65" s="506"/>
      <c r="DR65" s="506"/>
      <c r="DS65" s="506"/>
      <c r="DT65" s="506"/>
      <c r="DU65" s="506"/>
      <c r="DV65" s="506"/>
      <c r="DW65" s="506"/>
      <c r="DX65" s="506"/>
      <c r="DY65" s="506"/>
      <c r="DZ65" s="506"/>
      <c r="EA65" s="506"/>
      <c r="EB65" s="506"/>
      <c r="EC65" s="506"/>
      <c r="ED65" s="506"/>
      <c r="EE65" s="506"/>
      <c r="EF65" s="506"/>
      <c r="EG65" s="506"/>
      <c r="EH65" s="506"/>
      <c r="EI65" s="506"/>
      <c r="EJ65" s="506"/>
      <c r="EK65" s="506"/>
      <c r="EL65" s="506"/>
      <c r="EM65" s="506"/>
      <c r="EN65" s="506"/>
      <c r="EO65" s="506"/>
      <c r="EP65" s="506"/>
      <c r="EQ65" s="506"/>
      <c r="ER65" s="506"/>
      <c r="ES65" s="506"/>
      <c r="ET65" s="506"/>
      <c r="EU65" s="506"/>
      <c r="EV65" s="506"/>
      <c r="EW65" s="506"/>
      <c r="EX65" s="506"/>
      <c r="EY65" s="506"/>
      <c r="EZ65" s="506"/>
      <c r="FA65" s="506"/>
      <c r="FB65" s="506"/>
      <c r="FC65" s="506"/>
      <c r="FD65" s="506"/>
      <c r="FE65" s="506"/>
      <c r="FF65" s="506"/>
      <c r="FG65" s="506"/>
      <c r="FH65" s="506"/>
      <c r="FI65" s="506"/>
      <c r="FJ65" s="506"/>
      <c r="FK65" s="506"/>
      <c r="FL65" s="506"/>
      <c r="FM65" s="506"/>
      <c r="FN65" s="506"/>
      <c r="FO65" s="506"/>
      <c r="FP65" s="506"/>
      <c r="FQ65" s="506"/>
      <c r="FR65" s="506"/>
      <c r="FS65" s="506"/>
      <c r="FT65" s="506"/>
      <c r="FU65" s="506"/>
      <c r="FV65" s="506"/>
      <c r="FW65" s="506"/>
      <c r="FX65" s="506"/>
      <c r="FY65" s="506"/>
      <c r="FZ65" s="506"/>
      <c r="GA65" s="506"/>
      <c r="GB65" s="506"/>
      <c r="GC65" s="506"/>
      <c r="GD65" s="506"/>
      <c r="GE65" s="506"/>
      <c r="GF65" s="506"/>
      <c r="GG65" s="506"/>
      <c r="GH65" s="506"/>
      <c r="GI65" s="506"/>
      <c r="GJ65" s="506"/>
      <c r="GK65" s="506"/>
      <c r="GL65" s="506"/>
      <c r="GM65" s="506"/>
      <c r="GN65" s="506"/>
      <c r="GO65" s="506"/>
      <c r="GP65" s="506"/>
      <c r="GQ65" s="506"/>
      <c r="GR65" s="506"/>
      <c r="GS65" s="506"/>
      <c r="GT65" s="506"/>
      <c r="GU65" s="506"/>
      <c r="GV65" s="506"/>
      <c r="GW65" s="506"/>
      <c r="GX65" s="506"/>
      <c r="GY65" s="506"/>
      <c r="GZ65" s="506"/>
      <c r="HA65" s="506"/>
      <c r="HB65" s="506"/>
      <c r="HC65" s="506"/>
      <c r="HD65" s="506"/>
      <c r="HE65" s="506"/>
      <c r="HF65" s="506"/>
      <c r="HG65" s="506"/>
      <c r="HH65" s="506"/>
      <c r="HI65" s="506"/>
      <c r="HJ65" s="506"/>
      <c r="HK65" s="506"/>
      <c r="HL65" s="506"/>
      <c r="HM65" s="506"/>
      <c r="HN65" s="506"/>
      <c r="HO65" s="506"/>
      <c r="HP65" s="506"/>
      <c r="HQ65" s="506"/>
      <c r="HR65" s="506"/>
    </row>
    <row r="66" spans="1:226" ht="39.75" customHeight="1" x14ac:dyDescent="0.3">
      <c r="A66" s="546"/>
      <c r="B66" s="547"/>
      <c r="C66" s="548"/>
      <c r="D66" s="548"/>
      <c r="E66" s="595"/>
      <c r="F66" s="596"/>
      <c r="G66" s="597"/>
      <c r="H66" s="598"/>
      <c r="I66" s="597"/>
      <c r="J66" s="598"/>
      <c r="K66" s="599"/>
      <c r="L66" s="600"/>
      <c r="M66" s="601"/>
      <c r="N66" s="602"/>
      <c r="O66" s="918"/>
      <c r="P66" s="918"/>
      <c r="Q66" s="599"/>
      <c r="R66" s="599"/>
      <c r="S66" s="599"/>
      <c r="T66" s="599"/>
      <c r="U66" s="906" t="s">
        <v>234</v>
      </c>
      <c r="V66" s="589" t="s">
        <v>703</v>
      </c>
      <c r="W66" s="917" t="s">
        <v>234</v>
      </c>
      <c r="X66" s="524" t="s">
        <v>703</v>
      </c>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506"/>
      <c r="BE66" s="506"/>
      <c r="BF66" s="506"/>
      <c r="BG66" s="506"/>
      <c r="BH66" s="506"/>
      <c r="BI66" s="506"/>
      <c r="BJ66" s="506"/>
      <c r="BK66" s="506"/>
      <c r="BL66" s="506"/>
      <c r="BM66" s="506"/>
      <c r="BN66" s="506"/>
      <c r="BO66" s="506"/>
      <c r="BP66" s="506"/>
      <c r="BQ66" s="506"/>
      <c r="BR66" s="506"/>
      <c r="BS66" s="506"/>
      <c r="BT66" s="506"/>
      <c r="BU66" s="506"/>
      <c r="BV66" s="506"/>
      <c r="BW66" s="506"/>
      <c r="BX66" s="506"/>
      <c r="BY66" s="506"/>
      <c r="BZ66" s="506"/>
      <c r="CA66" s="506"/>
      <c r="CB66" s="506"/>
      <c r="CC66" s="506"/>
      <c r="CD66" s="506"/>
      <c r="CE66" s="506"/>
      <c r="CF66" s="506"/>
      <c r="CG66" s="506"/>
      <c r="CH66" s="506"/>
      <c r="CI66" s="506"/>
      <c r="CJ66" s="506"/>
      <c r="CK66" s="506"/>
      <c r="CL66" s="506"/>
      <c r="CM66" s="506"/>
      <c r="CN66" s="506"/>
      <c r="CO66" s="506"/>
      <c r="CP66" s="506"/>
      <c r="CQ66" s="506"/>
      <c r="CR66" s="506"/>
      <c r="CS66" s="506"/>
      <c r="CT66" s="506"/>
      <c r="CU66" s="506"/>
      <c r="CV66" s="506"/>
      <c r="CW66" s="506"/>
      <c r="CX66" s="506"/>
      <c r="CY66" s="506"/>
      <c r="CZ66" s="506"/>
      <c r="DA66" s="506"/>
      <c r="DB66" s="506"/>
      <c r="DC66" s="506"/>
      <c r="DD66" s="506"/>
      <c r="DE66" s="506"/>
      <c r="DF66" s="506"/>
      <c r="DG66" s="506"/>
      <c r="DH66" s="506"/>
      <c r="DI66" s="506"/>
      <c r="DJ66" s="506"/>
      <c r="DK66" s="506"/>
      <c r="DL66" s="506"/>
      <c r="DM66" s="506"/>
      <c r="DN66" s="506"/>
      <c r="DO66" s="506"/>
      <c r="DP66" s="506"/>
      <c r="DQ66" s="506"/>
      <c r="DR66" s="506"/>
      <c r="DS66" s="506"/>
      <c r="DT66" s="506"/>
      <c r="DU66" s="506"/>
      <c r="DV66" s="506"/>
      <c r="DW66" s="506"/>
      <c r="DX66" s="506"/>
      <c r="DY66" s="506"/>
      <c r="DZ66" s="506"/>
      <c r="EA66" s="506"/>
      <c r="EB66" s="506"/>
      <c r="EC66" s="506"/>
      <c r="ED66" s="506"/>
      <c r="EE66" s="506"/>
      <c r="EF66" s="506"/>
      <c r="EG66" s="506"/>
      <c r="EH66" s="506"/>
      <c r="EI66" s="506"/>
      <c r="EJ66" s="506"/>
      <c r="EK66" s="506"/>
      <c r="EL66" s="506"/>
      <c r="EM66" s="506"/>
      <c r="EN66" s="506"/>
      <c r="EO66" s="506"/>
      <c r="EP66" s="506"/>
      <c r="EQ66" s="506"/>
      <c r="ER66" s="506"/>
      <c r="ES66" s="506"/>
      <c r="ET66" s="506"/>
      <c r="EU66" s="506"/>
      <c r="EV66" s="506"/>
      <c r="EW66" s="506"/>
      <c r="EX66" s="506"/>
      <c r="EY66" s="506"/>
      <c r="EZ66" s="506"/>
      <c r="FA66" s="506"/>
      <c r="FB66" s="506"/>
      <c r="FC66" s="506"/>
      <c r="FD66" s="506"/>
      <c r="FE66" s="506"/>
      <c r="FF66" s="506"/>
      <c r="FG66" s="506"/>
      <c r="FH66" s="506"/>
      <c r="FI66" s="506"/>
      <c r="FJ66" s="506"/>
      <c r="FK66" s="506"/>
      <c r="FL66" s="506"/>
      <c r="FM66" s="506"/>
      <c r="FN66" s="506"/>
      <c r="FO66" s="506"/>
      <c r="FP66" s="506"/>
      <c r="FQ66" s="506"/>
      <c r="FR66" s="506"/>
      <c r="FS66" s="506"/>
      <c r="FT66" s="506"/>
      <c r="FU66" s="506"/>
      <c r="FV66" s="506"/>
      <c r="FW66" s="506"/>
      <c r="FX66" s="506"/>
      <c r="FY66" s="506"/>
      <c r="FZ66" s="506"/>
      <c r="GA66" s="506"/>
      <c r="GB66" s="506"/>
      <c r="GC66" s="506"/>
      <c r="GD66" s="506"/>
      <c r="GE66" s="506"/>
      <c r="GF66" s="506"/>
      <c r="GG66" s="506"/>
      <c r="GH66" s="506"/>
      <c r="GI66" s="506"/>
      <c r="GJ66" s="506"/>
      <c r="GK66" s="506"/>
      <c r="GL66" s="506"/>
      <c r="GM66" s="506"/>
      <c r="GN66" s="506"/>
      <c r="GO66" s="506"/>
      <c r="GP66" s="506"/>
      <c r="GQ66" s="506"/>
      <c r="GR66" s="506"/>
      <c r="GS66" s="506"/>
      <c r="GT66" s="506"/>
      <c r="GU66" s="506"/>
      <c r="GV66" s="506"/>
      <c r="GW66" s="506"/>
      <c r="GX66" s="506"/>
      <c r="GY66" s="506"/>
      <c r="GZ66" s="506"/>
      <c r="HA66" s="506"/>
      <c r="HB66" s="506"/>
      <c r="HC66" s="506"/>
      <c r="HD66" s="506"/>
      <c r="HE66" s="506"/>
      <c r="HF66" s="506"/>
      <c r="HG66" s="506"/>
      <c r="HH66" s="506"/>
      <c r="HI66" s="506"/>
      <c r="HJ66" s="506"/>
      <c r="HK66" s="506"/>
      <c r="HL66" s="506"/>
      <c r="HM66" s="506"/>
      <c r="HN66" s="506"/>
      <c r="HO66" s="506"/>
      <c r="HP66" s="506"/>
      <c r="HQ66" s="506"/>
      <c r="HR66" s="506"/>
    </row>
    <row r="67" spans="1:226" ht="26.25" customHeight="1" x14ac:dyDescent="0.3">
      <c r="A67" s="546"/>
      <c r="B67" s="547"/>
      <c r="C67" s="548"/>
      <c r="D67" s="548"/>
      <c r="E67" s="595"/>
      <c r="F67" s="596"/>
      <c r="G67" s="597"/>
      <c r="H67" s="598"/>
      <c r="I67" s="597"/>
      <c r="J67" s="598"/>
      <c r="K67" s="599"/>
      <c r="L67" s="600"/>
      <c r="M67" s="601"/>
      <c r="N67" s="602"/>
      <c r="O67" s="918"/>
      <c r="P67" s="918"/>
      <c r="Q67" s="599"/>
      <c r="R67" s="599"/>
      <c r="S67" s="599"/>
      <c r="T67" s="599"/>
      <c r="U67" s="906" t="s">
        <v>235</v>
      </c>
      <c r="V67" s="589" t="s">
        <v>654</v>
      </c>
      <c r="W67" s="917" t="s">
        <v>235</v>
      </c>
      <c r="X67" s="524" t="s">
        <v>654</v>
      </c>
      <c r="Y67" s="506"/>
      <c r="Z67" s="506"/>
      <c r="AA67" s="506"/>
      <c r="AB67" s="506"/>
      <c r="AC67" s="506"/>
      <c r="AD67" s="506"/>
      <c r="AE67" s="506"/>
      <c r="AF67" s="506"/>
      <c r="AG67" s="506"/>
      <c r="AH67" s="506"/>
      <c r="AI67" s="506"/>
      <c r="AJ67" s="506"/>
      <c r="AK67" s="506"/>
      <c r="AL67" s="506"/>
      <c r="AM67" s="506"/>
      <c r="AN67" s="506"/>
      <c r="AO67" s="506"/>
      <c r="AP67" s="506"/>
      <c r="AQ67" s="506"/>
      <c r="AR67" s="506"/>
      <c r="AS67" s="506"/>
      <c r="AT67" s="506"/>
      <c r="AU67" s="506"/>
      <c r="AV67" s="506"/>
      <c r="AW67" s="506"/>
      <c r="AX67" s="506"/>
      <c r="AY67" s="506"/>
      <c r="AZ67" s="506"/>
      <c r="BA67" s="506"/>
      <c r="BB67" s="506"/>
      <c r="BC67" s="506"/>
      <c r="BD67" s="506"/>
      <c r="BE67" s="506"/>
      <c r="BF67" s="506"/>
      <c r="BG67" s="506"/>
      <c r="BH67" s="506"/>
      <c r="BI67" s="506"/>
      <c r="BJ67" s="506"/>
      <c r="BK67" s="506"/>
      <c r="BL67" s="506"/>
      <c r="BM67" s="506"/>
      <c r="BN67" s="506"/>
      <c r="BO67" s="506"/>
      <c r="BP67" s="506"/>
      <c r="BQ67" s="506"/>
      <c r="BR67" s="506"/>
      <c r="BS67" s="506"/>
      <c r="BT67" s="506"/>
      <c r="BU67" s="506"/>
      <c r="BV67" s="506"/>
      <c r="BW67" s="506"/>
      <c r="BX67" s="506"/>
      <c r="BY67" s="506"/>
      <c r="BZ67" s="506"/>
      <c r="CA67" s="506"/>
      <c r="CB67" s="506"/>
      <c r="CC67" s="506"/>
      <c r="CD67" s="506"/>
      <c r="CE67" s="506"/>
      <c r="CF67" s="506"/>
      <c r="CG67" s="506"/>
      <c r="CH67" s="506"/>
      <c r="CI67" s="506"/>
      <c r="CJ67" s="506"/>
      <c r="CK67" s="506"/>
      <c r="CL67" s="506"/>
      <c r="CM67" s="506"/>
      <c r="CN67" s="506"/>
      <c r="CO67" s="506"/>
      <c r="CP67" s="506"/>
      <c r="CQ67" s="506"/>
      <c r="CR67" s="506"/>
      <c r="CS67" s="506"/>
      <c r="CT67" s="506"/>
      <c r="CU67" s="506"/>
      <c r="CV67" s="506"/>
      <c r="CW67" s="506"/>
      <c r="CX67" s="506"/>
      <c r="CY67" s="506"/>
      <c r="CZ67" s="506"/>
      <c r="DA67" s="506"/>
      <c r="DB67" s="506"/>
      <c r="DC67" s="506"/>
      <c r="DD67" s="506"/>
      <c r="DE67" s="506"/>
      <c r="DF67" s="506"/>
      <c r="DG67" s="506"/>
      <c r="DH67" s="506"/>
      <c r="DI67" s="506"/>
      <c r="DJ67" s="506"/>
      <c r="DK67" s="506"/>
      <c r="DL67" s="506"/>
      <c r="DM67" s="506"/>
      <c r="DN67" s="506"/>
      <c r="DO67" s="506"/>
      <c r="DP67" s="506"/>
      <c r="DQ67" s="506"/>
      <c r="DR67" s="506"/>
      <c r="DS67" s="506"/>
      <c r="DT67" s="506"/>
      <c r="DU67" s="506"/>
      <c r="DV67" s="506"/>
      <c r="DW67" s="506"/>
      <c r="DX67" s="506"/>
      <c r="DY67" s="506"/>
      <c r="DZ67" s="506"/>
      <c r="EA67" s="506"/>
      <c r="EB67" s="506"/>
      <c r="EC67" s="506"/>
      <c r="ED67" s="506"/>
      <c r="EE67" s="506"/>
      <c r="EF67" s="506"/>
      <c r="EG67" s="506"/>
      <c r="EH67" s="506"/>
      <c r="EI67" s="506"/>
      <c r="EJ67" s="506"/>
      <c r="EK67" s="506"/>
      <c r="EL67" s="506"/>
      <c r="EM67" s="506"/>
      <c r="EN67" s="506"/>
      <c r="EO67" s="506"/>
      <c r="EP67" s="506"/>
      <c r="EQ67" s="506"/>
      <c r="ER67" s="506"/>
      <c r="ES67" s="506"/>
      <c r="ET67" s="506"/>
      <c r="EU67" s="506"/>
      <c r="EV67" s="506"/>
      <c r="EW67" s="506"/>
      <c r="EX67" s="506"/>
      <c r="EY67" s="506"/>
      <c r="EZ67" s="506"/>
      <c r="FA67" s="506"/>
      <c r="FB67" s="506"/>
      <c r="FC67" s="506"/>
      <c r="FD67" s="506"/>
      <c r="FE67" s="506"/>
      <c r="FF67" s="506"/>
      <c r="FG67" s="506"/>
      <c r="FH67" s="506"/>
      <c r="FI67" s="506"/>
      <c r="FJ67" s="506"/>
      <c r="FK67" s="506"/>
      <c r="FL67" s="506"/>
      <c r="FM67" s="506"/>
      <c r="FN67" s="506"/>
      <c r="FO67" s="506"/>
      <c r="FP67" s="506"/>
      <c r="FQ67" s="506"/>
      <c r="FR67" s="506"/>
      <c r="FS67" s="506"/>
      <c r="FT67" s="506"/>
      <c r="FU67" s="506"/>
      <c r="FV67" s="506"/>
      <c r="FW67" s="506"/>
      <c r="FX67" s="506"/>
      <c r="FY67" s="506"/>
      <c r="FZ67" s="506"/>
      <c r="GA67" s="506"/>
      <c r="GB67" s="506"/>
      <c r="GC67" s="506"/>
      <c r="GD67" s="506"/>
      <c r="GE67" s="506"/>
      <c r="GF67" s="506"/>
      <c r="GG67" s="506"/>
      <c r="GH67" s="506"/>
      <c r="GI67" s="506"/>
      <c r="GJ67" s="506"/>
      <c r="GK67" s="506"/>
      <c r="GL67" s="506"/>
      <c r="GM67" s="506"/>
      <c r="GN67" s="506"/>
      <c r="GO67" s="506"/>
      <c r="GP67" s="506"/>
      <c r="GQ67" s="506"/>
      <c r="GR67" s="506"/>
      <c r="GS67" s="506"/>
      <c r="GT67" s="506"/>
      <c r="GU67" s="506"/>
      <c r="GV67" s="506"/>
      <c r="GW67" s="506"/>
      <c r="GX67" s="506"/>
      <c r="GY67" s="506"/>
      <c r="GZ67" s="506"/>
      <c r="HA67" s="506"/>
      <c r="HB67" s="506"/>
      <c r="HC67" s="506"/>
      <c r="HD67" s="506"/>
      <c r="HE67" s="506"/>
      <c r="HF67" s="506"/>
      <c r="HG67" s="506"/>
      <c r="HH67" s="506"/>
      <c r="HI67" s="506"/>
      <c r="HJ67" s="506"/>
      <c r="HK67" s="506"/>
      <c r="HL67" s="506"/>
      <c r="HM67" s="506"/>
      <c r="HN67" s="506"/>
      <c r="HO67" s="506"/>
      <c r="HP67" s="506"/>
      <c r="HQ67" s="506"/>
      <c r="HR67" s="506"/>
    </row>
    <row r="68" spans="1:226" ht="24" customHeight="1" thickBot="1" x14ac:dyDescent="0.35">
      <c r="A68" s="546"/>
      <c r="B68" s="547"/>
      <c r="C68" s="548"/>
      <c r="D68" s="548"/>
      <c r="E68" s="595"/>
      <c r="F68" s="596"/>
      <c r="G68" s="597"/>
      <c r="H68" s="598"/>
      <c r="I68" s="597"/>
      <c r="J68" s="598"/>
      <c r="K68" s="599"/>
      <c r="L68" s="600"/>
      <c r="M68" s="601"/>
      <c r="N68" s="602"/>
      <c r="O68" s="918"/>
      <c r="P68" s="918"/>
      <c r="Q68" s="599"/>
      <c r="R68" s="599"/>
      <c r="S68" s="599"/>
      <c r="T68" s="599"/>
      <c r="U68" s="908" t="s">
        <v>236</v>
      </c>
      <c r="V68" s="909" t="s">
        <v>655</v>
      </c>
      <c r="W68" s="986" t="s">
        <v>236</v>
      </c>
      <c r="X68" s="924" t="s">
        <v>655</v>
      </c>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506"/>
      <c r="AZ68" s="506"/>
      <c r="BA68" s="506"/>
      <c r="BB68" s="506"/>
      <c r="BC68" s="506"/>
      <c r="BD68" s="506"/>
      <c r="BE68" s="506"/>
      <c r="BF68" s="506"/>
      <c r="BG68" s="506"/>
      <c r="BH68" s="506"/>
      <c r="BI68" s="506"/>
      <c r="BJ68" s="506"/>
      <c r="BK68" s="506"/>
      <c r="BL68" s="506"/>
      <c r="BM68" s="506"/>
      <c r="BN68" s="506"/>
      <c r="BO68" s="506"/>
      <c r="BP68" s="506"/>
      <c r="BQ68" s="506"/>
      <c r="BR68" s="506"/>
      <c r="BS68" s="506"/>
      <c r="BT68" s="506"/>
      <c r="BU68" s="506"/>
      <c r="BV68" s="506"/>
      <c r="BW68" s="506"/>
      <c r="BX68" s="506"/>
      <c r="BY68" s="506"/>
      <c r="BZ68" s="506"/>
      <c r="CA68" s="506"/>
      <c r="CB68" s="506"/>
      <c r="CC68" s="506"/>
      <c r="CD68" s="506"/>
      <c r="CE68" s="506"/>
      <c r="CF68" s="506"/>
      <c r="CG68" s="506"/>
      <c r="CH68" s="506"/>
      <c r="CI68" s="506"/>
      <c r="CJ68" s="506"/>
      <c r="CK68" s="506"/>
      <c r="CL68" s="506"/>
      <c r="CM68" s="506"/>
      <c r="CN68" s="506"/>
      <c r="CO68" s="506"/>
      <c r="CP68" s="506"/>
      <c r="CQ68" s="506"/>
      <c r="CR68" s="506"/>
      <c r="CS68" s="506"/>
      <c r="CT68" s="506"/>
      <c r="CU68" s="506"/>
      <c r="CV68" s="506"/>
      <c r="CW68" s="506"/>
      <c r="CX68" s="506"/>
      <c r="CY68" s="506"/>
      <c r="CZ68" s="506"/>
      <c r="DA68" s="506"/>
      <c r="DB68" s="506"/>
      <c r="DC68" s="506"/>
      <c r="DD68" s="506"/>
      <c r="DE68" s="506"/>
      <c r="DF68" s="506"/>
      <c r="DG68" s="506"/>
      <c r="DH68" s="506"/>
      <c r="DI68" s="506"/>
      <c r="DJ68" s="506"/>
      <c r="DK68" s="506"/>
      <c r="DL68" s="506"/>
      <c r="DM68" s="506"/>
      <c r="DN68" s="506"/>
      <c r="DO68" s="506"/>
      <c r="DP68" s="506"/>
      <c r="DQ68" s="506"/>
      <c r="DR68" s="506"/>
      <c r="DS68" s="506"/>
      <c r="DT68" s="506"/>
      <c r="DU68" s="506"/>
      <c r="DV68" s="506"/>
      <c r="DW68" s="506"/>
      <c r="DX68" s="506"/>
      <c r="DY68" s="506"/>
      <c r="DZ68" s="506"/>
      <c r="EA68" s="506"/>
      <c r="EB68" s="506"/>
      <c r="EC68" s="506"/>
      <c r="ED68" s="506"/>
      <c r="EE68" s="506"/>
      <c r="EF68" s="506"/>
      <c r="EG68" s="506"/>
      <c r="EH68" s="506"/>
      <c r="EI68" s="506"/>
      <c r="EJ68" s="506"/>
      <c r="EK68" s="506"/>
      <c r="EL68" s="506"/>
      <c r="EM68" s="506"/>
      <c r="EN68" s="506"/>
      <c r="EO68" s="506"/>
      <c r="EP68" s="506"/>
      <c r="EQ68" s="506"/>
      <c r="ER68" s="506"/>
      <c r="ES68" s="506"/>
      <c r="ET68" s="506"/>
      <c r="EU68" s="506"/>
      <c r="EV68" s="506"/>
      <c r="EW68" s="506"/>
      <c r="EX68" s="506"/>
      <c r="EY68" s="506"/>
      <c r="EZ68" s="506"/>
      <c r="FA68" s="506"/>
      <c r="FB68" s="506"/>
      <c r="FC68" s="506"/>
      <c r="FD68" s="506"/>
      <c r="FE68" s="506"/>
      <c r="FF68" s="506"/>
      <c r="FG68" s="506"/>
      <c r="FH68" s="506"/>
      <c r="FI68" s="506"/>
      <c r="FJ68" s="506"/>
      <c r="FK68" s="506"/>
      <c r="FL68" s="506"/>
      <c r="FM68" s="506"/>
      <c r="FN68" s="506"/>
      <c r="FO68" s="506"/>
      <c r="FP68" s="506"/>
      <c r="FQ68" s="506"/>
      <c r="FR68" s="506"/>
      <c r="FS68" s="506"/>
      <c r="FT68" s="506"/>
      <c r="FU68" s="506"/>
      <c r="FV68" s="506"/>
      <c r="FW68" s="506"/>
      <c r="FX68" s="506"/>
      <c r="FY68" s="506"/>
      <c r="FZ68" s="506"/>
      <c r="GA68" s="506"/>
      <c r="GB68" s="506"/>
      <c r="GC68" s="506"/>
      <c r="GD68" s="506"/>
      <c r="GE68" s="506"/>
      <c r="GF68" s="506"/>
      <c r="GG68" s="506"/>
      <c r="GH68" s="506"/>
      <c r="GI68" s="506"/>
      <c r="GJ68" s="506"/>
      <c r="GK68" s="506"/>
      <c r="GL68" s="506"/>
      <c r="GM68" s="506"/>
      <c r="GN68" s="506"/>
      <c r="GO68" s="506"/>
      <c r="GP68" s="506"/>
      <c r="GQ68" s="506"/>
      <c r="GR68" s="506"/>
      <c r="GS68" s="506"/>
      <c r="GT68" s="506"/>
      <c r="GU68" s="506"/>
      <c r="GV68" s="506"/>
      <c r="GW68" s="506"/>
      <c r="GX68" s="506"/>
      <c r="GY68" s="506"/>
      <c r="GZ68" s="506"/>
      <c r="HA68" s="506"/>
      <c r="HB68" s="506"/>
      <c r="HC68" s="506"/>
      <c r="HD68" s="506"/>
      <c r="HE68" s="506"/>
      <c r="HF68" s="506"/>
      <c r="HG68" s="506"/>
      <c r="HH68" s="506"/>
      <c r="HI68" s="506"/>
      <c r="HJ68" s="506"/>
      <c r="HK68" s="506"/>
      <c r="HL68" s="506"/>
      <c r="HM68" s="506"/>
      <c r="HN68" s="506"/>
      <c r="HO68" s="506"/>
      <c r="HP68" s="506"/>
      <c r="HQ68" s="506"/>
      <c r="HR68" s="506"/>
    </row>
    <row r="69" spans="1:226" ht="25.5" customHeight="1" thickTop="1" x14ac:dyDescent="0.3">
      <c r="A69" s="1158" t="s">
        <v>256</v>
      </c>
      <c r="B69" s="1159"/>
      <c r="C69" s="1158" t="s">
        <v>256</v>
      </c>
      <c r="D69" s="1159"/>
      <c r="E69" s="1171" t="s">
        <v>256</v>
      </c>
      <c r="F69" s="1172"/>
      <c r="G69" s="1177" t="s">
        <v>256</v>
      </c>
      <c r="H69" s="1178"/>
      <c r="I69" s="1179" t="s">
        <v>256</v>
      </c>
      <c r="J69" s="1178"/>
      <c r="K69" s="1167" t="s">
        <v>256</v>
      </c>
      <c r="L69" s="1168"/>
      <c r="M69" s="1167" t="s">
        <v>256</v>
      </c>
      <c r="N69" s="1168"/>
      <c r="O69" s="1169" t="s">
        <v>256</v>
      </c>
      <c r="P69" s="1170"/>
      <c r="Q69" s="1169" t="s">
        <v>256</v>
      </c>
      <c r="R69" s="1170"/>
      <c r="S69" s="1169" t="s">
        <v>256</v>
      </c>
      <c r="T69" s="1170"/>
      <c r="U69" s="1140" t="s">
        <v>256</v>
      </c>
      <c r="V69" s="1141"/>
      <c r="W69" s="1140" t="s">
        <v>256</v>
      </c>
      <c r="X69" s="1141"/>
    </row>
    <row r="70" spans="1:226" x14ac:dyDescent="0.3">
      <c r="A70" s="507" t="s">
        <v>224</v>
      </c>
      <c r="B70" s="508" t="s">
        <v>257</v>
      </c>
      <c r="C70" s="509" t="s">
        <v>224</v>
      </c>
      <c r="D70" s="508" t="s">
        <v>257</v>
      </c>
      <c r="E70" s="592"/>
      <c r="F70" s="593"/>
      <c r="G70" s="523"/>
      <c r="H70" s="524"/>
      <c r="I70" s="523"/>
      <c r="J70" s="524"/>
      <c r="K70" s="523"/>
      <c r="L70" s="524"/>
      <c r="M70" s="603"/>
      <c r="N70" s="570"/>
      <c r="O70" s="584"/>
      <c r="P70" s="568"/>
      <c r="Q70" s="584"/>
      <c r="R70" s="568"/>
      <c r="S70" s="584"/>
      <c r="T70" s="568"/>
      <c r="U70" s="900"/>
      <c r="V70" s="901"/>
      <c r="W70" s="927"/>
      <c r="X70" s="928"/>
    </row>
    <row r="71" spans="1:226" x14ac:dyDescent="0.3">
      <c r="A71" s="516" t="s">
        <v>225</v>
      </c>
      <c r="B71" s="517" t="s">
        <v>258</v>
      </c>
      <c r="C71" s="518" t="s">
        <v>225</v>
      </c>
      <c r="D71" s="517" t="s">
        <v>258</v>
      </c>
      <c r="E71" s="592"/>
      <c r="F71" s="593"/>
      <c r="G71" s="523"/>
      <c r="H71" s="524"/>
      <c r="I71" s="523"/>
      <c r="J71" s="524"/>
      <c r="K71" s="523"/>
      <c r="L71" s="524"/>
      <c r="M71" s="603"/>
      <c r="N71" s="570"/>
      <c r="O71" s="584"/>
      <c r="P71" s="568"/>
      <c r="Q71" s="584"/>
      <c r="R71" s="568"/>
      <c r="S71" s="584"/>
      <c r="T71" s="568"/>
      <c r="U71" s="900"/>
      <c r="V71" s="901"/>
      <c r="W71" s="927"/>
      <c r="X71" s="928"/>
    </row>
    <row r="72" spans="1:226" x14ac:dyDescent="0.3">
      <c r="A72" s="516" t="s">
        <v>226</v>
      </c>
      <c r="B72" s="517" t="s">
        <v>259</v>
      </c>
      <c r="C72" s="518" t="s">
        <v>226</v>
      </c>
      <c r="D72" s="517" t="s">
        <v>259</v>
      </c>
      <c r="E72" s="592"/>
      <c r="F72" s="593"/>
      <c r="G72" s="523"/>
      <c r="H72" s="524"/>
      <c r="I72" s="523"/>
      <c r="J72" s="524"/>
      <c r="K72" s="523"/>
      <c r="L72" s="524"/>
      <c r="M72" s="603"/>
      <c r="N72" s="570"/>
      <c r="O72" s="584"/>
      <c r="P72" s="568"/>
      <c r="Q72" s="584"/>
      <c r="R72" s="568"/>
      <c r="S72" s="584"/>
      <c r="T72" s="568"/>
      <c r="U72" s="900"/>
      <c r="V72" s="901"/>
      <c r="W72" s="927"/>
      <c r="X72" s="928"/>
    </row>
    <row r="73" spans="1:226" ht="17.25" customHeight="1" x14ac:dyDescent="0.3">
      <c r="A73" s="516" t="s">
        <v>232</v>
      </c>
      <c r="B73" s="517" t="s">
        <v>41</v>
      </c>
      <c r="C73" s="518" t="s">
        <v>232</v>
      </c>
      <c r="D73" s="518" t="s">
        <v>41</v>
      </c>
      <c r="E73" s="604" t="s">
        <v>232</v>
      </c>
      <c r="F73" s="605" t="s">
        <v>41</v>
      </c>
      <c r="G73" s="603" t="s">
        <v>232</v>
      </c>
      <c r="H73" s="570" t="s">
        <v>41</v>
      </c>
      <c r="I73" s="603" t="s">
        <v>232</v>
      </c>
      <c r="J73" s="570" t="s">
        <v>41</v>
      </c>
      <c r="K73" s="603" t="s">
        <v>232</v>
      </c>
      <c r="L73" s="570" t="s">
        <v>41</v>
      </c>
      <c r="M73" s="603" t="s">
        <v>232</v>
      </c>
      <c r="N73" s="570" t="s">
        <v>41</v>
      </c>
      <c r="O73" s="584" t="s">
        <v>232</v>
      </c>
      <c r="P73" s="568" t="s">
        <v>41</v>
      </c>
      <c r="Q73" s="584" t="s">
        <v>232</v>
      </c>
      <c r="R73" s="568" t="s">
        <v>41</v>
      </c>
      <c r="S73" s="584" t="s">
        <v>232</v>
      </c>
      <c r="T73" s="568" t="s">
        <v>41</v>
      </c>
      <c r="U73" s="905" t="s">
        <v>232</v>
      </c>
      <c r="V73" s="524" t="s">
        <v>41</v>
      </c>
      <c r="W73" s="905" t="s">
        <v>232</v>
      </c>
      <c r="X73" s="524" t="s">
        <v>41</v>
      </c>
    </row>
    <row r="74" spans="1:226" ht="36" customHeight="1" x14ac:dyDescent="0.3">
      <c r="A74" s="516" t="s">
        <v>233</v>
      </c>
      <c r="B74" s="517" t="s">
        <v>42</v>
      </c>
      <c r="C74" s="518" t="s">
        <v>233</v>
      </c>
      <c r="D74" s="518" t="s">
        <v>42</v>
      </c>
      <c r="E74" s="519" t="s">
        <v>233</v>
      </c>
      <c r="F74" s="520" t="s">
        <v>42</v>
      </c>
      <c r="G74" s="521" t="s">
        <v>233</v>
      </c>
      <c r="H74" s="522" t="s">
        <v>42</v>
      </c>
      <c r="I74" s="521" t="s">
        <v>233</v>
      </c>
      <c r="J74" s="522" t="s">
        <v>42</v>
      </c>
      <c r="K74" s="603" t="s">
        <v>233</v>
      </c>
      <c r="L74" s="570" t="s">
        <v>42</v>
      </c>
      <c r="M74" s="606" t="s">
        <v>233</v>
      </c>
      <c r="N74" s="607" t="s">
        <v>42</v>
      </c>
      <c r="O74" s="584" t="s">
        <v>233</v>
      </c>
      <c r="P74" s="568" t="s">
        <v>42</v>
      </c>
      <c r="Q74" s="584" t="s">
        <v>233</v>
      </c>
      <c r="R74" s="568" t="s">
        <v>42</v>
      </c>
      <c r="S74" s="584" t="s">
        <v>233</v>
      </c>
      <c r="T74" s="568" t="s">
        <v>42</v>
      </c>
      <c r="U74" s="896" t="s">
        <v>233</v>
      </c>
      <c r="V74" s="564" t="s">
        <v>42</v>
      </c>
      <c r="W74" s="905" t="s">
        <v>233</v>
      </c>
      <c r="X74" s="524" t="s">
        <v>42</v>
      </c>
      <c r="Y74" s="506"/>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c r="BG74" s="506"/>
      <c r="BH74" s="506"/>
      <c r="BI74" s="506"/>
      <c r="BJ74" s="506"/>
      <c r="BK74" s="506"/>
      <c r="BL74" s="506"/>
      <c r="BM74" s="506"/>
      <c r="BN74" s="506"/>
      <c r="BO74" s="506"/>
      <c r="BP74" s="506"/>
      <c r="BQ74" s="506"/>
      <c r="BR74" s="506"/>
      <c r="BS74" s="506"/>
      <c r="BT74" s="506"/>
      <c r="BU74" s="506"/>
      <c r="BV74" s="506"/>
      <c r="BW74" s="506"/>
      <c r="BX74" s="506"/>
      <c r="BY74" s="506"/>
      <c r="BZ74" s="506"/>
      <c r="CA74" s="506"/>
      <c r="CB74" s="506"/>
      <c r="CC74" s="506"/>
      <c r="CD74" s="506"/>
      <c r="CE74" s="506"/>
      <c r="CF74" s="506"/>
      <c r="CG74" s="506"/>
      <c r="CH74" s="506"/>
      <c r="CI74" s="506"/>
      <c r="CJ74" s="506"/>
      <c r="CK74" s="506"/>
      <c r="CL74" s="506"/>
      <c r="CM74" s="506"/>
      <c r="CN74" s="506"/>
      <c r="CO74" s="506"/>
      <c r="CP74" s="506"/>
      <c r="CQ74" s="506"/>
      <c r="CR74" s="506"/>
      <c r="CS74" s="506"/>
      <c r="CT74" s="506"/>
      <c r="CU74" s="506"/>
      <c r="CV74" s="506"/>
      <c r="CW74" s="506"/>
      <c r="CX74" s="506"/>
      <c r="CY74" s="506"/>
      <c r="CZ74" s="506"/>
      <c r="DA74" s="506"/>
      <c r="DB74" s="506"/>
      <c r="DC74" s="506"/>
      <c r="DD74" s="506"/>
      <c r="DE74" s="506"/>
      <c r="DF74" s="506"/>
      <c r="DG74" s="506"/>
      <c r="DH74" s="506"/>
      <c r="DI74" s="506"/>
      <c r="DJ74" s="506"/>
      <c r="DK74" s="506"/>
      <c r="DL74" s="506"/>
      <c r="DM74" s="506"/>
      <c r="DN74" s="506"/>
      <c r="DO74" s="506"/>
      <c r="DP74" s="506"/>
      <c r="DQ74" s="506"/>
      <c r="DR74" s="506"/>
      <c r="DS74" s="506"/>
      <c r="DT74" s="506"/>
      <c r="DU74" s="506"/>
      <c r="DV74" s="506"/>
      <c r="DW74" s="506"/>
      <c r="DX74" s="506"/>
      <c r="DY74" s="506"/>
      <c r="DZ74" s="506"/>
      <c r="EA74" s="506"/>
      <c r="EB74" s="506"/>
      <c r="EC74" s="506"/>
      <c r="ED74" s="506"/>
      <c r="EE74" s="506"/>
      <c r="EF74" s="506"/>
      <c r="EG74" s="506"/>
      <c r="EH74" s="506"/>
      <c r="EI74" s="506"/>
      <c r="EJ74" s="506"/>
      <c r="EK74" s="506"/>
      <c r="EL74" s="506"/>
      <c r="EM74" s="506"/>
      <c r="EN74" s="506"/>
      <c r="EO74" s="506"/>
      <c r="EP74" s="506"/>
      <c r="EQ74" s="506"/>
      <c r="ER74" s="506"/>
      <c r="ES74" s="506"/>
      <c r="ET74" s="506"/>
      <c r="EU74" s="506"/>
      <c r="EV74" s="506"/>
      <c r="EW74" s="506"/>
      <c r="EX74" s="506"/>
      <c r="EY74" s="506"/>
      <c r="EZ74" s="506"/>
      <c r="FA74" s="506"/>
      <c r="FB74" s="506"/>
      <c r="FC74" s="506"/>
      <c r="FD74" s="506"/>
      <c r="FE74" s="506"/>
      <c r="FF74" s="506"/>
      <c r="FG74" s="506"/>
      <c r="FH74" s="506"/>
      <c r="FI74" s="506"/>
      <c r="FJ74" s="506"/>
      <c r="FK74" s="506"/>
      <c r="FL74" s="506"/>
      <c r="FM74" s="506"/>
      <c r="FN74" s="506"/>
      <c r="FO74" s="506"/>
      <c r="FP74" s="506"/>
      <c r="FQ74" s="506"/>
      <c r="FR74" s="506"/>
      <c r="FS74" s="506"/>
      <c r="FT74" s="506"/>
      <c r="FU74" s="506"/>
      <c r="FV74" s="506"/>
      <c r="FW74" s="506"/>
      <c r="FX74" s="506"/>
      <c r="FY74" s="506"/>
      <c r="FZ74" s="506"/>
      <c r="GA74" s="506"/>
      <c r="GB74" s="506"/>
      <c r="GC74" s="506"/>
      <c r="GD74" s="506"/>
      <c r="GE74" s="506"/>
      <c r="GF74" s="506"/>
      <c r="GG74" s="506"/>
      <c r="GH74" s="506"/>
      <c r="GI74" s="506"/>
      <c r="GJ74" s="506"/>
      <c r="GK74" s="506"/>
      <c r="GL74" s="506"/>
      <c r="GM74" s="506"/>
      <c r="GN74" s="506"/>
      <c r="GO74" s="506"/>
      <c r="GP74" s="506"/>
      <c r="GQ74" s="506"/>
      <c r="GR74" s="506"/>
      <c r="GS74" s="506"/>
      <c r="GT74" s="506"/>
      <c r="GU74" s="506"/>
      <c r="GV74" s="506"/>
      <c r="GW74" s="506"/>
      <c r="GX74" s="506"/>
      <c r="GY74" s="506"/>
      <c r="GZ74" s="506"/>
      <c r="HA74" s="506"/>
      <c r="HB74" s="506"/>
      <c r="HC74" s="506"/>
      <c r="HD74" s="506"/>
      <c r="HE74" s="506"/>
      <c r="HF74" s="506"/>
      <c r="HG74" s="506"/>
      <c r="HH74" s="506"/>
      <c r="HI74" s="506"/>
      <c r="HJ74" s="506"/>
      <c r="HK74" s="506"/>
      <c r="HL74" s="506"/>
      <c r="HM74" s="506"/>
      <c r="HN74" s="506"/>
      <c r="HO74" s="506"/>
      <c r="HP74" s="506"/>
      <c r="HQ74" s="506"/>
      <c r="HR74" s="506"/>
    </row>
    <row r="75" spans="1:226" ht="20.25" customHeight="1" x14ac:dyDescent="0.3">
      <c r="A75" s="516" t="s">
        <v>234</v>
      </c>
      <c r="B75" s="517" t="s">
        <v>43</v>
      </c>
      <c r="C75" s="518" t="s">
        <v>234</v>
      </c>
      <c r="D75" s="518" t="s">
        <v>43</v>
      </c>
      <c r="E75" s="519" t="s">
        <v>234</v>
      </c>
      <c r="F75" s="520" t="s">
        <v>43</v>
      </c>
      <c r="G75" s="521" t="s">
        <v>234</v>
      </c>
      <c r="H75" s="522" t="s">
        <v>43</v>
      </c>
      <c r="I75" s="521" t="s">
        <v>234</v>
      </c>
      <c r="J75" s="522" t="s">
        <v>43</v>
      </c>
      <c r="K75" s="603" t="s">
        <v>234</v>
      </c>
      <c r="L75" s="570" t="s">
        <v>43</v>
      </c>
      <c r="M75" s="603" t="s">
        <v>234</v>
      </c>
      <c r="N75" s="570" t="s">
        <v>43</v>
      </c>
      <c r="O75" s="584" t="s">
        <v>234</v>
      </c>
      <c r="P75" s="568" t="s">
        <v>43</v>
      </c>
      <c r="Q75" s="584" t="s">
        <v>234</v>
      </c>
      <c r="R75" s="568" t="s">
        <v>43</v>
      </c>
      <c r="S75" s="584" t="s">
        <v>234</v>
      </c>
      <c r="T75" s="568" t="s">
        <v>43</v>
      </c>
      <c r="U75" s="910"/>
      <c r="V75" s="911"/>
      <c r="W75" s="905"/>
      <c r="X75" s="524"/>
    </row>
    <row r="76" spans="1:226" ht="31.2" x14ac:dyDescent="0.3">
      <c r="A76" s="516" t="s">
        <v>235</v>
      </c>
      <c r="B76" s="517" t="s">
        <v>44</v>
      </c>
      <c r="C76" s="518" t="s">
        <v>235</v>
      </c>
      <c r="D76" s="518" t="s">
        <v>44</v>
      </c>
      <c r="E76" s="519" t="s">
        <v>235</v>
      </c>
      <c r="F76" s="520" t="s">
        <v>44</v>
      </c>
      <c r="G76" s="521" t="s">
        <v>235</v>
      </c>
      <c r="H76" s="522" t="s">
        <v>44</v>
      </c>
      <c r="I76" s="521" t="s">
        <v>235</v>
      </c>
      <c r="J76" s="522" t="s">
        <v>44</v>
      </c>
      <c r="K76" s="603" t="s">
        <v>235</v>
      </c>
      <c r="L76" s="570" t="s">
        <v>44</v>
      </c>
      <c r="M76" s="603" t="s">
        <v>235</v>
      </c>
      <c r="N76" s="570" t="s">
        <v>44</v>
      </c>
      <c r="O76" s="584" t="s">
        <v>235</v>
      </c>
      <c r="P76" s="568" t="s">
        <v>44</v>
      </c>
      <c r="Q76" s="584" t="s">
        <v>235</v>
      </c>
      <c r="R76" s="568" t="s">
        <v>44</v>
      </c>
      <c r="S76" s="584" t="s">
        <v>235</v>
      </c>
      <c r="T76" s="568" t="s">
        <v>44</v>
      </c>
      <c r="U76" s="905" t="s">
        <v>235</v>
      </c>
      <c r="V76" s="524" t="s">
        <v>44</v>
      </c>
      <c r="W76" s="905" t="s">
        <v>235</v>
      </c>
      <c r="X76" s="524" t="s">
        <v>44</v>
      </c>
    </row>
    <row r="77" spans="1:226" ht="40.5" customHeight="1" x14ac:dyDescent="0.3">
      <c r="A77" s="519"/>
      <c r="B77" s="520"/>
      <c r="C77" s="519"/>
      <c r="D77" s="520"/>
      <c r="E77" s="608" t="s">
        <v>236</v>
      </c>
      <c r="F77" s="609" t="s">
        <v>45</v>
      </c>
      <c r="G77" s="610" t="s">
        <v>236</v>
      </c>
      <c r="H77" s="611" t="s">
        <v>45</v>
      </c>
      <c r="I77" s="610" t="s">
        <v>236</v>
      </c>
      <c r="J77" s="611" t="s">
        <v>45</v>
      </c>
      <c r="K77" s="603" t="s">
        <v>236</v>
      </c>
      <c r="L77" s="570" t="s">
        <v>45</v>
      </c>
      <c r="M77" s="603" t="s">
        <v>236</v>
      </c>
      <c r="N77" s="570" t="s">
        <v>45</v>
      </c>
      <c r="O77" s="584" t="s">
        <v>236</v>
      </c>
      <c r="P77" s="568" t="s">
        <v>45</v>
      </c>
      <c r="Q77" s="612" t="s">
        <v>236</v>
      </c>
      <c r="R77" s="613" t="s">
        <v>45</v>
      </c>
      <c r="S77" s="584" t="s">
        <v>236</v>
      </c>
      <c r="T77" s="568" t="s">
        <v>45</v>
      </c>
      <c r="U77" s="896" t="s">
        <v>236</v>
      </c>
      <c r="V77" s="564" t="s">
        <v>45</v>
      </c>
      <c r="W77" s="905" t="s">
        <v>236</v>
      </c>
      <c r="X77" s="524" t="s">
        <v>45</v>
      </c>
    </row>
    <row r="78" spans="1:226" ht="40.5" customHeight="1" x14ac:dyDescent="0.3">
      <c r="A78" s="519"/>
      <c r="B78" s="520"/>
      <c r="C78" s="519"/>
      <c r="D78" s="520"/>
      <c r="E78" s="614" t="s">
        <v>243</v>
      </c>
      <c r="F78" s="615" t="s">
        <v>46</v>
      </c>
      <c r="G78" s="521" t="s">
        <v>243</v>
      </c>
      <c r="H78" s="522" t="s">
        <v>46</v>
      </c>
      <c r="I78" s="521" t="s">
        <v>243</v>
      </c>
      <c r="J78" s="522" t="s">
        <v>46</v>
      </c>
      <c r="K78" s="603" t="s">
        <v>243</v>
      </c>
      <c r="L78" s="570" t="s">
        <v>46</v>
      </c>
      <c r="M78" s="603" t="s">
        <v>243</v>
      </c>
      <c r="N78" s="570" t="s">
        <v>46</v>
      </c>
      <c r="O78" s="584" t="s">
        <v>243</v>
      </c>
      <c r="P78" s="568" t="s">
        <v>46</v>
      </c>
      <c r="Q78" s="612" t="s">
        <v>243</v>
      </c>
      <c r="R78" s="613" t="s">
        <v>46</v>
      </c>
      <c r="S78" s="584" t="s">
        <v>243</v>
      </c>
      <c r="T78" s="568" t="s">
        <v>46</v>
      </c>
      <c r="U78" s="896" t="s">
        <v>243</v>
      </c>
      <c r="V78" s="564" t="s">
        <v>46</v>
      </c>
      <c r="W78" s="905" t="s">
        <v>243</v>
      </c>
      <c r="X78" s="524" t="s">
        <v>46</v>
      </c>
    </row>
    <row r="79" spans="1:226" ht="33.75" customHeight="1" thickBot="1" x14ac:dyDescent="0.35">
      <c r="A79" s="519"/>
      <c r="B79" s="520"/>
      <c r="C79" s="519"/>
      <c r="D79" s="520"/>
      <c r="E79" s="614" t="s">
        <v>245</v>
      </c>
      <c r="F79" s="615" t="s">
        <v>47</v>
      </c>
      <c r="G79" s="521" t="s">
        <v>245</v>
      </c>
      <c r="H79" s="522" t="s">
        <v>47</v>
      </c>
      <c r="I79" s="559" t="s">
        <v>245</v>
      </c>
      <c r="J79" s="560" t="s">
        <v>47</v>
      </c>
      <c r="K79" s="616" t="s">
        <v>245</v>
      </c>
      <c r="L79" s="617" t="s">
        <v>47</v>
      </c>
      <c r="M79" s="530" t="s">
        <v>245</v>
      </c>
      <c r="N79" s="531" t="s">
        <v>47</v>
      </c>
      <c r="O79" s="532" t="s">
        <v>245</v>
      </c>
      <c r="P79" s="533" t="s">
        <v>47</v>
      </c>
      <c r="Q79" s="534" t="s">
        <v>245</v>
      </c>
      <c r="R79" s="535" t="s">
        <v>47</v>
      </c>
      <c r="S79" s="532" t="s">
        <v>245</v>
      </c>
      <c r="T79" s="533" t="s">
        <v>47</v>
      </c>
      <c r="U79" s="912" t="s">
        <v>245</v>
      </c>
      <c r="V79" s="913" t="s">
        <v>47</v>
      </c>
      <c r="W79" s="923" t="s">
        <v>245</v>
      </c>
      <c r="X79" s="924" t="s">
        <v>47</v>
      </c>
    </row>
    <row r="80" spans="1:226" ht="27.75" customHeight="1" thickTop="1" x14ac:dyDescent="0.3">
      <c r="A80" s="1158" t="s">
        <v>260</v>
      </c>
      <c r="B80" s="1159"/>
      <c r="C80" s="1158" t="s">
        <v>260</v>
      </c>
      <c r="D80" s="1159"/>
      <c r="E80" s="1160" t="s">
        <v>260</v>
      </c>
      <c r="F80" s="1161"/>
      <c r="G80" s="1162" t="s">
        <v>260</v>
      </c>
      <c r="H80" s="1155"/>
      <c r="I80" s="1163" t="s">
        <v>260</v>
      </c>
      <c r="J80" s="1155"/>
      <c r="K80" s="1154" t="s">
        <v>260</v>
      </c>
      <c r="L80" s="1155"/>
      <c r="M80" s="1154" t="s">
        <v>260</v>
      </c>
      <c r="N80" s="1155"/>
      <c r="O80" s="1146" t="s">
        <v>260</v>
      </c>
      <c r="P80" s="1147"/>
      <c r="Q80" s="1146" t="s">
        <v>260</v>
      </c>
      <c r="R80" s="1147"/>
      <c r="S80" s="1146" t="s">
        <v>260</v>
      </c>
      <c r="T80" s="1147"/>
      <c r="U80" s="1140" t="s">
        <v>260</v>
      </c>
      <c r="V80" s="1141"/>
      <c r="W80" s="1140" t="s">
        <v>260</v>
      </c>
      <c r="X80" s="1141"/>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506"/>
      <c r="AZ80" s="506"/>
      <c r="BA80" s="506"/>
      <c r="BB80" s="506"/>
      <c r="BC80" s="506"/>
      <c r="BD80" s="506"/>
      <c r="BE80" s="506"/>
      <c r="BF80" s="506"/>
      <c r="BG80" s="506"/>
      <c r="BH80" s="506"/>
      <c r="BI80" s="506"/>
      <c r="BJ80" s="506"/>
      <c r="BK80" s="506"/>
      <c r="BL80" s="506"/>
      <c r="BM80" s="506"/>
      <c r="BN80" s="506"/>
      <c r="BO80" s="506"/>
      <c r="BP80" s="506"/>
      <c r="BQ80" s="506"/>
      <c r="BR80" s="506"/>
      <c r="BS80" s="506"/>
      <c r="BT80" s="506"/>
      <c r="BU80" s="506"/>
      <c r="BV80" s="506"/>
      <c r="BW80" s="506"/>
      <c r="BX80" s="506"/>
      <c r="BY80" s="506"/>
      <c r="BZ80" s="506"/>
      <c r="CA80" s="506"/>
      <c r="CB80" s="506"/>
      <c r="CC80" s="506"/>
      <c r="CD80" s="506"/>
      <c r="CE80" s="506"/>
      <c r="CF80" s="506"/>
      <c r="CG80" s="506"/>
      <c r="CH80" s="506"/>
      <c r="CI80" s="506"/>
      <c r="CJ80" s="506"/>
      <c r="CK80" s="506"/>
      <c r="CL80" s="506"/>
      <c r="CM80" s="506"/>
      <c r="CN80" s="506"/>
      <c r="CO80" s="506"/>
      <c r="CP80" s="506"/>
      <c r="CQ80" s="506"/>
      <c r="CR80" s="506"/>
      <c r="CS80" s="506"/>
      <c r="CT80" s="506"/>
      <c r="CU80" s="506"/>
      <c r="CV80" s="506"/>
      <c r="CW80" s="506"/>
      <c r="CX80" s="506"/>
      <c r="CY80" s="506"/>
      <c r="CZ80" s="506"/>
      <c r="DA80" s="506"/>
      <c r="DB80" s="506"/>
      <c r="DC80" s="506"/>
      <c r="DD80" s="506"/>
      <c r="DE80" s="506"/>
      <c r="DF80" s="506"/>
      <c r="DG80" s="506"/>
      <c r="DH80" s="506"/>
      <c r="DI80" s="506"/>
      <c r="DJ80" s="506"/>
      <c r="DK80" s="506"/>
      <c r="DL80" s="506"/>
      <c r="DM80" s="506"/>
      <c r="DN80" s="506"/>
      <c r="DO80" s="506"/>
      <c r="DP80" s="506"/>
      <c r="DQ80" s="506"/>
      <c r="DR80" s="506"/>
      <c r="DS80" s="506"/>
      <c r="DT80" s="506"/>
      <c r="DU80" s="506"/>
      <c r="DV80" s="506"/>
      <c r="DW80" s="506"/>
      <c r="DX80" s="506"/>
      <c r="DY80" s="506"/>
      <c r="DZ80" s="506"/>
      <c r="EA80" s="506"/>
      <c r="EB80" s="506"/>
      <c r="EC80" s="506"/>
      <c r="ED80" s="506"/>
      <c r="EE80" s="506"/>
      <c r="EF80" s="506"/>
      <c r="EG80" s="506"/>
      <c r="EH80" s="506"/>
      <c r="EI80" s="506"/>
      <c r="EJ80" s="506"/>
      <c r="EK80" s="506"/>
      <c r="EL80" s="506"/>
      <c r="EM80" s="506"/>
      <c r="EN80" s="506"/>
      <c r="EO80" s="506"/>
      <c r="EP80" s="506"/>
      <c r="EQ80" s="506"/>
      <c r="ER80" s="506"/>
      <c r="ES80" s="506"/>
      <c r="ET80" s="506"/>
      <c r="EU80" s="506"/>
      <c r="EV80" s="506"/>
      <c r="EW80" s="506"/>
      <c r="EX80" s="506"/>
      <c r="EY80" s="506"/>
      <c r="EZ80" s="506"/>
      <c r="FA80" s="506"/>
      <c r="FB80" s="506"/>
      <c r="FC80" s="506"/>
      <c r="FD80" s="506"/>
      <c r="FE80" s="506"/>
      <c r="FF80" s="506"/>
      <c r="FG80" s="506"/>
      <c r="FH80" s="506"/>
      <c r="FI80" s="506"/>
      <c r="FJ80" s="506"/>
      <c r="FK80" s="506"/>
      <c r="FL80" s="506"/>
      <c r="FM80" s="506"/>
      <c r="FN80" s="506"/>
      <c r="FO80" s="506"/>
      <c r="FP80" s="506"/>
      <c r="FQ80" s="506"/>
      <c r="FR80" s="506"/>
      <c r="FS80" s="506"/>
      <c r="FT80" s="506"/>
      <c r="FU80" s="506"/>
      <c r="FV80" s="506"/>
      <c r="FW80" s="506"/>
      <c r="FX80" s="506"/>
      <c r="FY80" s="506"/>
      <c r="FZ80" s="506"/>
      <c r="GA80" s="506"/>
      <c r="GB80" s="506"/>
      <c r="GC80" s="506"/>
      <c r="GD80" s="506"/>
      <c r="GE80" s="506"/>
      <c r="GF80" s="506"/>
      <c r="GG80" s="506"/>
      <c r="GH80" s="506"/>
      <c r="GI80" s="506"/>
      <c r="GJ80" s="506"/>
      <c r="GK80" s="506"/>
      <c r="GL80" s="506"/>
      <c r="GM80" s="506"/>
      <c r="GN80" s="506"/>
      <c r="GO80" s="506"/>
      <c r="GP80" s="506"/>
      <c r="GQ80" s="506"/>
      <c r="GR80" s="506"/>
      <c r="GS80" s="506"/>
      <c r="GT80" s="506"/>
      <c r="GU80" s="506"/>
      <c r="GV80" s="506"/>
      <c r="GW80" s="506"/>
      <c r="GX80" s="506"/>
      <c r="GY80" s="506"/>
      <c r="GZ80" s="506"/>
      <c r="HA80" s="506"/>
      <c r="HB80" s="506"/>
      <c r="HC80" s="506"/>
      <c r="HD80" s="506"/>
      <c r="HE80" s="506"/>
      <c r="HF80" s="506"/>
      <c r="HG80" s="506"/>
      <c r="HH80" s="506"/>
      <c r="HI80" s="506"/>
      <c r="HJ80" s="506"/>
      <c r="HK80" s="506"/>
      <c r="HL80" s="506"/>
      <c r="HM80" s="506"/>
      <c r="HN80" s="506"/>
      <c r="HO80" s="506"/>
      <c r="HP80" s="506"/>
      <c r="HQ80" s="506"/>
      <c r="HR80" s="506"/>
    </row>
    <row r="81" spans="1:226" ht="18.75" customHeight="1" x14ac:dyDescent="0.3">
      <c r="A81" s="507" t="s">
        <v>224</v>
      </c>
      <c r="B81" s="508" t="s">
        <v>48</v>
      </c>
      <c r="C81" s="509" t="s">
        <v>224</v>
      </c>
      <c r="D81" s="509" t="s">
        <v>48</v>
      </c>
      <c r="E81" s="510" t="s">
        <v>224</v>
      </c>
      <c r="F81" s="511" t="s">
        <v>48</v>
      </c>
      <c r="G81" s="512" t="s">
        <v>224</v>
      </c>
      <c r="H81" s="513" t="s">
        <v>48</v>
      </c>
      <c r="I81" s="512" t="s">
        <v>224</v>
      </c>
      <c r="J81" s="513" t="s">
        <v>48</v>
      </c>
      <c r="K81" s="512" t="s">
        <v>224</v>
      </c>
      <c r="L81" s="513" t="s">
        <v>48</v>
      </c>
      <c r="M81" s="512" t="s">
        <v>224</v>
      </c>
      <c r="N81" s="513" t="s">
        <v>48</v>
      </c>
      <c r="O81" s="514" t="s">
        <v>224</v>
      </c>
      <c r="P81" s="515" t="s">
        <v>48</v>
      </c>
      <c r="Q81" s="514" t="s">
        <v>224</v>
      </c>
      <c r="R81" s="515" t="s">
        <v>48</v>
      </c>
      <c r="S81" s="514" t="s">
        <v>224</v>
      </c>
      <c r="T81" s="515" t="s">
        <v>48</v>
      </c>
      <c r="U81" s="910"/>
      <c r="V81" s="911"/>
      <c r="W81" s="905"/>
      <c r="X81" s="524"/>
    </row>
    <row r="82" spans="1:226" ht="31.2" x14ac:dyDescent="0.3">
      <c r="A82" s="516" t="s">
        <v>225</v>
      </c>
      <c r="B82" s="517" t="s">
        <v>49</v>
      </c>
      <c r="C82" s="518" t="s">
        <v>225</v>
      </c>
      <c r="D82" s="518" t="s">
        <v>49</v>
      </c>
      <c r="E82" s="519" t="s">
        <v>225</v>
      </c>
      <c r="F82" s="520" t="s">
        <v>49</v>
      </c>
      <c r="G82" s="521" t="s">
        <v>225</v>
      </c>
      <c r="H82" s="522" t="s">
        <v>49</v>
      </c>
      <c r="I82" s="521" t="s">
        <v>225</v>
      </c>
      <c r="J82" s="522" t="s">
        <v>49</v>
      </c>
      <c r="K82" s="512" t="s">
        <v>225</v>
      </c>
      <c r="L82" s="513" t="s">
        <v>49</v>
      </c>
      <c r="M82" s="521" t="s">
        <v>225</v>
      </c>
      <c r="N82" s="522" t="s">
        <v>49</v>
      </c>
      <c r="O82" s="590" t="s">
        <v>225</v>
      </c>
      <c r="P82" s="591" t="s">
        <v>546</v>
      </c>
      <c r="Q82" s="523" t="s">
        <v>225</v>
      </c>
      <c r="R82" s="524" t="s">
        <v>546</v>
      </c>
      <c r="S82" s="523" t="s">
        <v>225</v>
      </c>
      <c r="T82" s="524" t="s">
        <v>546</v>
      </c>
      <c r="U82" s="905" t="s">
        <v>225</v>
      </c>
      <c r="V82" s="524" t="s">
        <v>546</v>
      </c>
      <c r="W82" s="905" t="s">
        <v>225</v>
      </c>
      <c r="X82" s="524" t="s">
        <v>546</v>
      </c>
    </row>
    <row r="83" spans="1:226" x14ac:dyDescent="0.3">
      <c r="A83" s="516" t="s">
        <v>226</v>
      </c>
      <c r="B83" s="517" t="s">
        <v>50</v>
      </c>
      <c r="C83" s="518" t="s">
        <v>226</v>
      </c>
      <c r="D83" s="518" t="s">
        <v>50</v>
      </c>
      <c r="E83" s="519" t="s">
        <v>226</v>
      </c>
      <c r="F83" s="520" t="s">
        <v>50</v>
      </c>
      <c r="G83" s="521" t="s">
        <v>226</v>
      </c>
      <c r="H83" s="522" t="s">
        <v>50</v>
      </c>
      <c r="I83" s="559" t="s">
        <v>226</v>
      </c>
      <c r="J83" s="560" t="s">
        <v>50</v>
      </c>
      <c r="K83" s="512" t="s">
        <v>226</v>
      </c>
      <c r="L83" s="513" t="s">
        <v>50</v>
      </c>
      <c r="M83" s="603" t="s">
        <v>226</v>
      </c>
      <c r="N83" s="570" t="s">
        <v>50</v>
      </c>
      <c r="O83" s="584" t="s">
        <v>226</v>
      </c>
      <c r="P83" s="568" t="s">
        <v>50</v>
      </c>
      <c r="Q83" s="584" t="s">
        <v>226</v>
      </c>
      <c r="R83" s="568" t="s">
        <v>50</v>
      </c>
      <c r="S83" s="584" t="s">
        <v>226</v>
      </c>
      <c r="T83" s="568" t="s">
        <v>50</v>
      </c>
      <c r="U83" s="905" t="s">
        <v>226</v>
      </c>
      <c r="V83" s="524" t="s">
        <v>50</v>
      </c>
      <c r="W83" s="905" t="s">
        <v>226</v>
      </c>
      <c r="X83" s="524" t="s">
        <v>50</v>
      </c>
    </row>
    <row r="84" spans="1:226" ht="23.25" customHeight="1" x14ac:dyDescent="0.3">
      <c r="A84" s="516" t="s">
        <v>232</v>
      </c>
      <c r="B84" s="517" t="s">
        <v>51</v>
      </c>
      <c r="C84" s="518" t="s">
        <v>232</v>
      </c>
      <c r="D84" s="518" t="s">
        <v>51</v>
      </c>
      <c r="E84" s="519" t="s">
        <v>232</v>
      </c>
      <c r="F84" s="520" t="s">
        <v>51</v>
      </c>
      <c r="G84" s="521" t="s">
        <v>232</v>
      </c>
      <c r="H84" s="522" t="s">
        <v>51</v>
      </c>
      <c r="I84" s="521" t="s">
        <v>232</v>
      </c>
      <c r="J84" s="522" t="s">
        <v>51</v>
      </c>
      <c r="K84" s="512" t="s">
        <v>232</v>
      </c>
      <c r="L84" s="513" t="s">
        <v>51</v>
      </c>
      <c r="M84" s="521" t="s">
        <v>232</v>
      </c>
      <c r="N84" s="522" t="s">
        <v>51</v>
      </c>
      <c r="O84" s="523" t="s">
        <v>232</v>
      </c>
      <c r="P84" s="524" t="s">
        <v>51</v>
      </c>
      <c r="Q84" s="523" t="s">
        <v>232</v>
      </c>
      <c r="R84" s="524" t="s">
        <v>51</v>
      </c>
      <c r="S84" s="563" t="s">
        <v>232</v>
      </c>
      <c r="T84" s="564" t="s">
        <v>51</v>
      </c>
      <c r="U84" s="896" t="s">
        <v>232</v>
      </c>
      <c r="V84" s="564" t="s">
        <v>51</v>
      </c>
      <c r="W84" s="905" t="s">
        <v>232</v>
      </c>
      <c r="X84" s="524" t="s">
        <v>51</v>
      </c>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6"/>
      <c r="BL84" s="506"/>
      <c r="BM84" s="506"/>
      <c r="BN84" s="506"/>
      <c r="BO84" s="506"/>
      <c r="BP84" s="506"/>
      <c r="BQ84" s="506"/>
      <c r="BR84" s="506"/>
      <c r="BS84" s="506"/>
      <c r="BT84" s="506"/>
      <c r="BU84" s="506"/>
      <c r="BV84" s="506"/>
      <c r="BW84" s="506"/>
      <c r="BX84" s="506"/>
      <c r="BY84" s="506"/>
      <c r="BZ84" s="506"/>
      <c r="CA84" s="506"/>
      <c r="CB84" s="506"/>
      <c r="CC84" s="506"/>
      <c r="CD84" s="506"/>
      <c r="CE84" s="506"/>
      <c r="CF84" s="506"/>
      <c r="CG84" s="506"/>
      <c r="CH84" s="506"/>
      <c r="CI84" s="506"/>
      <c r="CJ84" s="506"/>
      <c r="CK84" s="506"/>
      <c r="CL84" s="506"/>
      <c r="CM84" s="506"/>
      <c r="CN84" s="506"/>
      <c r="CO84" s="506"/>
      <c r="CP84" s="506"/>
      <c r="CQ84" s="506"/>
      <c r="CR84" s="506"/>
      <c r="CS84" s="506"/>
      <c r="CT84" s="506"/>
      <c r="CU84" s="506"/>
      <c r="CV84" s="506"/>
      <c r="CW84" s="506"/>
      <c r="CX84" s="506"/>
      <c r="CY84" s="506"/>
      <c r="CZ84" s="506"/>
      <c r="DA84" s="506"/>
      <c r="DB84" s="506"/>
      <c r="DC84" s="506"/>
      <c r="DD84" s="506"/>
      <c r="DE84" s="506"/>
      <c r="DF84" s="506"/>
      <c r="DG84" s="506"/>
      <c r="DH84" s="506"/>
      <c r="DI84" s="506"/>
      <c r="DJ84" s="506"/>
      <c r="DK84" s="506"/>
      <c r="DL84" s="506"/>
      <c r="DM84" s="506"/>
      <c r="DN84" s="506"/>
      <c r="DO84" s="506"/>
      <c r="DP84" s="506"/>
      <c r="DQ84" s="506"/>
      <c r="DR84" s="506"/>
      <c r="DS84" s="506"/>
      <c r="DT84" s="506"/>
      <c r="DU84" s="506"/>
      <c r="DV84" s="506"/>
      <c r="DW84" s="506"/>
      <c r="DX84" s="506"/>
      <c r="DY84" s="506"/>
      <c r="DZ84" s="506"/>
      <c r="EA84" s="506"/>
      <c r="EB84" s="506"/>
      <c r="EC84" s="506"/>
      <c r="ED84" s="506"/>
      <c r="EE84" s="506"/>
      <c r="EF84" s="506"/>
      <c r="EG84" s="506"/>
      <c r="EH84" s="506"/>
      <c r="EI84" s="506"/>
      <c r="EJ84" s="506"/>
      <c r="EK84" s="506"/>
      <c r="EL84" s="506"/>
      <c r="EM84" s="506"/>
      <c r="EN84" s="506"/>
      <c r="EO84" s="506"/>
      <c r="EP84" s="506"/>
      <c r="EQ84" s="506"/>
      <c r="ER84" s="506"/>
      <c r="ES84" s="506"/>
      <c r="ET84" s="506"/>
      <c r="EU84" s="506"/>
      <c r="EV84" s="506"/>
      <c r="EW84" s="506"/>
      <c r="EX84" s="506"/>
      <c r="EY84" s="506"/>
      <c r="EZ84" s="506"/>
      <c r="FA84" s="506"/>
      <c r="FB84" s="506"/>
      <c r="FC84" s="506"/>
      <c r="FD84" s="506"/>
      <c r="FE84" s="506"/>
      <c r="FF84" s="506"/>
      <c r="FG84" s="506"/>
      <c r="FH84" s="506"/>
      <c r="FI84" s="506"/>
      <c r="FJ84" s="506"/>
      <c r="FK84" s="506"/>
      <c r="FL84" s="506"/>
      <c r="FM84" s="506"/>
      <c r="FN84" s="506"/>
      <c r="FO84" s="506"/>
      <c r="FP84" s="506"/>
      <c r="FQ84" s="506"/>
      <c r="FR84" s="506"/>
      <c r="FS84" s="506"/>
      <c r="FT84" s="506"/>
      <c r="FU84" s="506"/>
      <c r="FV84" s="506"/>
      <c r="FW84" s="506"/>
      <c r="FX84" s="506"/>
      <c r="FY84" s="506"/>
      <c r="FZ84" s="506"/>
      <c r="GA84" s="506"/>
      <c r="GB84" s="506"/>
      <c r="GC84" s="506"/>
      <c r="GD84" s="506"/>
      <c r="GE84" s="506"/>
      <c r="GF84" s="506"/>
      <c r="GG84" s="506"/>
      <c r="GH84" s="506"/>
      <c r="GI84" s="506"/>
      <c r="GJ84" s="506"/>
      <c r="GK84" s="506"/>
      <c r="GL84" s="506"/>
      <c r="GM84" s="506"/>
      <c r="GN84" s="506"/>
      <c r="GO84" s="506"/>
      <c r="GP84" s="506"/>
      <c r="GQ84" s="506"/>
      <c r="GR84" s="506"/>
      <c r="GS84" s="506"/>
      <c r="GT84" s="506"/>
      <c r="GU84" s="506"/>
      <c r="GV84" s="506"/>
      <c r="GW84" s="506"/>
      <c r="GX84" s="506"/>
      <c r="GY84" s="506"/>
      <c r="GZ84" s="506"/>
      <c r="HA84" s="506"/>
      <c r="HB84" s="506"/>
      <c r="HC84" s="506"/>
      <c r="HD84" s="506"/>
      <c r="HE84" s="506"/>
      <c r="HF84" s="506"/>
      <c r="HG84" s="506"/>
      <c r="HH84" s="506"/>
      <c r="HI84" s="506"/>
      <c r="HJ84" s="506"/>
      <c r="HK84" s="506"/>
      <c r="HL84" s="506"/>
      <c r="HM84" s="506"/>
      <c r="HN84" s="506"/>
      <c r="HO84" s="506"/>
      <c r="HP84" s="506"/>
      <c r="HQ84" s="506"/>
      <c r="HR84" s="506"/>
    </row>
    <row r="85" spans="1:226" ht="24.75" customHeight="1" thickBot="1" x14ac:dyDescent="0.35">
      <c r="A85" s="525" t="s">
        <v>233</v>
      </c>
      <c r="B85" s="526" t="s">
        <v>52</v>
      </c>
      <c r="C85" s="527" t="s">
        <v>233</v>
      </c>
      <c r="D85" s="527" t="s">
        <v>52</v>
      </c>
      <c r="E85" s="528" t="s">
        <v>233</v>
      </c>
      <c r="F85" s="529" t="s">
        <v>52</v>
      </c>
      <c r="G85" s="530" t="s">
        <v>233</v>
      </c>
      <c r="H85" s="531" t="s">
        <v>52</v>
      </c>
      <c r="I85" s="530" t="s">
        <v>233</v>
      </c>
      <c r="J85" s="531" t="s">
        <v>52</v>
      </c>
      <c r="K85" s="530" t="s">
        <v>233</v>
      </c>
      <c r="L85" s="531" t="s">
        <v>52</v>
      </c>
      <c r="M85" s="530" t="s">
        <v>233</v>
      </c>
      <c r="N85" s="531" t="s">
        <v>52</v>
      </c>
      <c r="O85" s="532" t="s">
        <v>233</v>
      </c>
      <c r="P85" s="533" t="s">
        <v>52</v>
      </c>
      <c r="Q85" s="534" t="s">
        <v>233</v>
      </c>
      <c r="R85" s="535" t="s">
        <v>52</v>
      </c>
      <c r="S85" s="532" t="s">
        <v>233</v>
      </c>
      <c r="T85" s="533" t="s">
        <v>52</v>
      </c>
      <c r="U85" s="912" t="s">
        <v>233</v>
      </c>
      <c r="V85" s="913" t="s">
        <v>52</v>
      </c>
      <c r="W85" s="923" t="s">
        <v>233</v>
      </c>
      <c r="X85" s="924" t="s">
        <v>52</v>
      </c>
    </row>
    <row r="86" spans="1:226" ht="32.25" customHeight="1" thickTop="1" x14ac:dyDescent="0.3">
      <c r="A86" s="1158" t="s">
        <v>261</v>
      </c>
      <c r="B86" s="1159"/>
      <c r="C86" s="1158" t="s">
        <v>261</v>
      </c>
      <c r="D86" s="1159"/>
      <c r="E86" s="1171" t="s">
        <v>261</v>
      </c>
      <c r="F86" s="1172"/>
      <c r="G86" s="1173" t="s">
        <v>261</v>
      </c>
      <c r="H86" s="1168"/>
      <c r="I86" s="1174" t="s">
        <v>261</v>
      </c>
      <c r="J86" s="1168"/>
      <c r="K86" s="1167" t="s">
        <v>261</v>
      </c>
      <c r="L86" s="1168"/>
      <c r="M86" s="1167" t="s">
        <v>261</v>
      </c>
      <c r="N86" s="1168"/>
      <c r="O86" s="1169" t="s">
        <v>261</v>
      </c>
      <c r="P86" s="1170"/>
      <c r="Q86" s="1169" t="s">
        <v>261</v>
      </c>
      <c r="R86" s="1170"/>
      <c r="S86" s="1169" t="s">
        <v>261</v>
      </c>
      <c r="T86" s="1170"/>
      <c r="U86" s="1140" t="s">
        <v>261</v>
      </c>
      <c r="V86" s="1141"/>
      <c r="W86" s="1140" t="s">
        <v>261</v>
      </c>
      <c r="X86" s="1141"/>
    </row>
    <row r="87" spans="1:226" ht="46.8" x14ac:dyDescent="0.3">
      <c r="A87" s="507" t="s">
        <v>224</v>
      </c>
      <c r="B87" s="508" t="s">
        <v>262</v>
      </c>
      <c r="C87" s="509" t="s">
        <v>224</v>
      </c>
      <c r="D87" s="508" t="s">
        <v>262</v>
      </c>
      <c r="E87" s="592"/>
      <c r="F87" s="593"/>
      <c r="G87" s="604"/>
      <c r="H87" s="605"/>
      <c r="I87" s="604"/>
      <c r="J87" s="605"/>
      <c r="K87" s="523"/>
      <c r="L87" s="524"/>
      <c r="M87" s="604"/>
      <c r="N87" s="605"/>
      <c r="O87" s="604"/>
      <c r="P87" s="605"/>
      <c r="Q87" s="604"/>
      <c r="R87" s="605"/>
      <c r="S87" s="604"/>
      <c r="T87" s="605"/>
      <c r="U87" s="900"/>
      <c r="V87" s="901"/>
      <c r="W87" s="927"/>
      <c r="X87" s="928"/>
    </row>
    <row r="88" spans="1:226" ht="42" customHeight="1" x14ac:dyDescent="0.3">
      <c r="A88" s="516" t="s">
        <v>225</v>
      </c>
      <c r="B88" s="517" t="s">
        <v>263</v>
      </c>
      <c r="C88" s="518" t="s">
        <v>225</v>
      </c>
      <c r="D88" s="518" t="s">
        <v>263</v>
      </c>
      <c r="E88" s="604" t="s">
        <v>225</v>
      </c>
      <c r="F88" s="605" t="s">
        <v>263</v>
      </c>
      <c r="G88" s="618" t="s">
        <v>225</v>
      </c>
      <c r="H88" s="619" t="s">
        <v>263</v>
      </c>
      <c r="I88" s="620" t="s">
        <v>225</v>
      </c>
      <c r="J88" s="621" t="s">
        <v>264</v>
      </c>
      <c r="K88" s="521" t="s">
        <v>225</v>
      </c>
      <c r="L88" s="522" t="s">
        <v>264</v>
      </c>
      <c r="M88" s="620" t="s">
        <v>225</v>
      </c>
      <c r="N88" s="621" t="s">
        <v>53</v>
      </c>
      <c r="O88" s="563" t="s">
        <v>225</v>
      </c>
      <c r="P88" s="564" t="s">
        <v>53</v>
      </c>
      <c r="Q88" s="563" t="s">
        <v>225</v>
      </c>
      <c r="R88" s="564" t="s">
        <v>53</v>
      </c>
      <c r="S88" s="523" t="s">
        <v>225</v>
      </c>
      <c r="T88" s="524" t="s">
        <v>53</v>
      </c>
      <c r="U88" s="896" t="s">
        <v>225</v>
      </c>
      <c r="V88" s="564" t="s">
        <v>53</v>
      </c>
      <c r="W88" s="896" t="s">
        <v>225</v>
      </c>
      <c r="X88" s="564" t="s">
        <v>53</v>
      </c>
    </row>
    <row r="89" spans="1:226" x14ac:dyDescent="0.3">
      <c r="A89" s="516" t="s">
        <v>226</v>
      </c>
      <c r="B89" s="517" t="s">
        <v>54</v>
      </c>
      <c r="C89" s="518" t="s">
        <v>226</v>
      </c>
      <c r="D89" s="518" t="s">
        <v>54</v>
      </c>
      <c r="E89" s="519" t="s">
        <v>226</v>
      </c>
      <c r="F89" s="520" t="s">
        <v>54</v>
      </c>
      <c r="G89" s="521" t="s">
        <v>226</v>
      </c>
      <c r="H89" s="522" t="s">
        <v>54</v>
      </c>
      <c r="I89" s="521" t="s">
        <v>226</v>
      </c>
      <c r="J89" s="522" t="s">
        <v>54</v>
      </c>
      <c r="K89" s="521" t="s">
        <v>226</v>
      </c>
      <c r="L89" s="522" t="s">
        <v>54</v>
      </c>
      <c r="M89" s="521" t="s">
        <v>226</v>
      </c>
      <c r="N89" s="522" t="s">
        <v>54</v>
      </c>
      <c r="O89" s="523" t="s">
        <v>226</v>
      </c>
      <c r="P89" s="524" t="s">
        <v>54</v>
      </c>
      <c r="Q89" s="523" t="s">
        <v>226</v>
      </c>
      <c r="R89" s="524" t="s">
        <v>54</v>
      </c>
      <c r="S89" s="523" t="s">
        <v>226</v>
      </c>
      <c r="T89" s="524" t="s">
        <v>54</v>
      </c>
      <c r="U89" s="910"/>
      <c r="V89" s="911"/>
      <c r="W89" s="905"/>
      <c r="X89" s="524"/>
    </row>
    <row r="90" spans="1:226" ht="31.2" x14ac:dyDescent="0.3">
      <c r="A90" s="516" t="s">
        <v>232</v>
      </c>
      <c r="B90" s="517" t="s">
        <v>265</v>
      </c>
      <c r="C90" s="509" t="s">
        <v>232</v>
      </c>
      <c r="D90" s="508" t="s">
        <v>265</v>
      </c>
      <c r="E90" s="592"/>
      <c r="F90" s="593"/>
      <c r="G90" s="604"/>
      <c r="H90" s="605"/>
      <c r="I90" s="604"/>
      <c r="J90" s="605"/>
      <c r="K90" s="523"/>
      <c r="L90" s="524"/>
      <c r="M90" s="604"/>
      <c r="N90" s="605"/>
      <c r="O90" s="604"/>
      <c r="P90" s="605"/>
      <c r="Q90" s="604"/>
      <c r="R90" s="605"/>
      <c r="S90" s="604"/>
      <c r="T90" s="605"/>
      <c r="U90" s="914"/>
      <c r="V90" s="915"/>
      <c r="W90" s="989"/>
      <c r="X90" s="990"/>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c r="DE90" s="506"/>
      <c r="DF90" s="506"/>
      <c r="DG90" s="506"/>
      <c r="DH90" s="506"/>
      <c r="DI90" s="506"/>
      <c r="DJ90" s="506"/>
      <c r="DK90" s="506"/>
      <c r="DL90" s="506"/>
      <c r="DM90" s="506"/>
      <c r="DN90" s="506"/>
      <c r="DO90" s="506"/>
      <c r="DP90" s="506"/>
      <c r="DQ90" s="506"/>
      <c r="DR90" s="506"/>
      <c r="DS90" s="506"/>
      <c r="DT90" s="506"/>
      <c r="DU90" s="506"/>
      <c r="DV90" s="506"/>
      <c r="DW90" s="506"/>
      <c r="DX90" s="506"/>
      <c r="DY90" s="506"/>
      <c r="DZ90" s="506"/>
      <c r="EA90" s="506"/>
      <c r="EB90" s="506"/>
      <c r="EC90" s="506"/>
      <c r="ED90" s="506"/>
      <c r="EE90" s="506"/>
      <c r="EF90" s="506"/>
      <c r="EG90" s="506"/>
      <c r="EH90" s="506"/>
      <c r="EI90" s="506"/>
      <c r="EJ90" s="506"/>
      <c r="EK90" s="506"/>
      <c r="EL90" s="506"/>
      <c r="EM90" s="506"/>
      <c r="EN90" s="506"/>
      <c r="EO90" s="506"/>
      <c r="EP90" s="506"/>
      <c r="EQ90" s="506"/>
      <c r="ER90" s="506"/>
      <c r="ES90" s="506"/>
      <c r="ET90" s="506"/>
      <c r="EU90" s="506"/>
      <c r="EV90" s="506"/>
      <c r="EW90" s="506"/>
      <c r="EX90" s="506"/>
      <c r="EY90" s="506"/>
      <c r="EZ90" s="506"/>
      <c r="FA90" s="506"/>
      <c r="FB90" s="506"/>
      <c r="FC90" s="506"/>
      <c r="FD90" s="506"/>
      <c r="FE90" s="506"/>
      <c r="FF90" s="506"/>
      <c r="FG90" s="506"/>
      <c r="FH90" s="506"/>
      <c r="FI90" s="506"/>
      <c r="FJ90" s="506"/>
      <c r="FK90" s="506"/>
      <c r="FL90" s="506"/>
      <c r="FM90" s="506"/>
      <c r="FN90" s="506"/>
      <c r="FO90" s="506"/>
      <c r="FP90" s="506"/>
      <c r="FQ90" s="506"/>
      <c r="FR90" s="506"/>
      <c r="FS90" s="506"/>
      <c r="FT90" s="506"/>
      <c r="FU90" s="506"/>
      <c r="FV90" s="506"/>
      <c r="FW90" s="506"/>
      <c r="FX90" s="506"/>
      <c r="FY90" s="506"/>
      <c r="FZ90" s="506"/>
      <c r="GA90" s="506"/>
      <c r="GB90" s="506"/>
      <c r="GC90" s="506"/>
      <c r="GD90" s="506"/>
      <c r="GE90" s="506"/>
      <c r="GF90" s="506"/>
      <c r="GG90" s="506"/>
      <c r="GH90" s="506"/>
      <c r="GI90" s="506"/>
      <c r="GJ90" s="506"/>
      <c r="GK90" s="506"/>
      <c r="GL90" s="506"/>
      <c r="GM90" s="506"/>
      <c r="GN90" s="506"/>
      <c r="GO90" s="506"/>
      <c r="GP90" s="506"/>
      <c r="GQ90" s="506"/>
      <c r="GR90" s="506"/>
      <c r="GS90" s="506"/>
      <c r="GT90" s="506"/>
      <c r="GU90" s="506"/>
      <c r="GV90" s="506"/>
      <c r="GW90" s="506"/>
      <c r="GX90" s="506"/>
      <c r="GY90" s="506"/>
      <c r="GZ90" s="506"/>
      <c r="HA90" s="506"/>
      <c r="HB90" s="506"/>
      <c r="HC90" s="506"/>
      <c r="HD90" s="506"/>
      <c r="HE90" s="506"/>
      <c r="HF90" s="506"/>
      <c r="HG90" s="506"/>
      <c r="HH90" s="506"/>
      <c r="HI90" s="506"/>
      <c r="HJ90" s="506"/>
      <c r="HK90" s="506"/>
      <c r="HL90" s="506"/>
      <c r="HM90" s="506"/>
      <c r="HN90" s="506"/>
      <c r="HO90" s="506"/>
      <c r="HP90" s="506"/>
      <c r="HQ90" s="506"/>
      <c r="HR90" s="506"/>
    </row>
    <row r="91" spans="1:226" ht="54" customHeight="1" x14ac:dyDescent="0.3">
      <c r="A91" s="516" t="s">
        <v>233</v>
      </c>
      <c r="B91" s="517" t="s">
        <v>55</v>
      </c>
      <c r="C91" s="516" t="s">
        <v>233</v>
      </c>
      <c r="D91" s="517" t="s">
        <v>55</v>
      </c>
      <c r="E91" s="519" t="s">
        <v>233</v>
      </c>
      <c r="F91" s="520" t="s">
        <v>55</v>
      </c>
      <c r="G91" s="542" t="s">
        <v>233</v>
      </c>
      <c r="H91" s="543" t="s">
        <v>55</v>
      </c>
      <c r="I91" s="618" t="s">
        <v>233</v>
      </c>
      <c r="J91" s="619" t="s">
        <v>55</v>
      </c>
      <c r="K91" s="521" t="s">
        <v>233</v>
      </c>
      <c r="L91" s="522" t="s">
        <v>55</v>
      </c>
      <c r="M91" s="521" t="s">
        <v>233</v>
      </c>
      <c r="N91" s="522" t="s">
        <v>55</v>
      </c>
      <c r="O91" s="523" t="s">
        <v>233</v>
      </c>
      <c r="P91" s="524" t="s">
        <v>55</v>
      </c>
      <c r="Q91" s="523" t="s">
        <v>233</v>
      </c>
      <c r="R91" s="524" t="s">
        <v>55</v>
      </c>
      <c r="S91" s="523" t="s">
        <v>233</v>
      </c>
      <c r="T91" s="524" t="s">
        <v>55</v>
      </c>
      <c r="U91" s="905" t="s">
        <v>233</v>
      </c>
      <c r="V91" s="524" t="s">
        <v>55</v>
      </c>
      <c r="W91" s="905" t="s">
        <v>233</v>
      </c>
      <c r="X91" s="524" t="s">
        <v>55</v>
      </c>
    </row>
    <row r="92" spans="1:226" ht="60.75" customHeight="1" x14ac:dyDescent="0.3">
      <c r="A92" s="519"/>
      <c r="B92" s="520"/>
      <c r="C92" s="519"/>
      <c r="D92" s="520"/>
      <c r="E92" s="614" t="s">
        <v>234</v>
      </c>
      <c r="F92" s="615" t="s">
        <v>266</v>
      </c>
      <c r="G92" s="618" t="s">
        <v>234</v>
      </c>
      <c r="H92" s="619" t="s">
        <v>266</v>
      </c>
      <c r="I92" s="618" t="s">
        <v>234</v>
      </c>
      <c r="J92" s="619" t="s">
        <v>266</v>
      </c>
      <c r="K92" s="521" t="s">
        <v>234</v>
      </c>
      <c r="L92" s="522" t="s">
        <v>266</v>
      </c>
      <c r="M92" s="620" t="s">
        <v>234</v>
      </c>
      <c r="N92" s="621" t="s">
        <v>704</v>
      </c>
      <c r="O92" s="622" t="s">
        <v>234</v>
      </c>
      <c r="P92" s="623" t="s">
        <v>705</v>
      </c>
      <c r="Q92" s="612" t="s">
        <v>234</v>
      </c>
      <c r="R92" s="613" t="s">
        <v>705</v>
      </c>
      <c r="S92" s="584" t="s">
        <v>234</v>
      </c>
      <c r="T92" s="568" t="s">
        <v>705</v>
      </c>
      <c r="U92" s="896" t="s">
        <v>234</v>
      </c>
      <c r="V92" s="564" t="s">
        <v>705</v>
      </c>
      <c r="W92" s="896" t="s">
        <v>234</v>
      </c>
      <c r="X92" s="564" t="s">
        <v>705</v>
      </c>
    </row>
    <row r="93" spans="1:226" ht="53.25" customHeight="1" thickBot="1" x14ac:dyDescent="0.35">
      <c r="A93" s="519"/>
      <c r="B93" s="520"/>
      <c r="C93" s="519"/>
      <c r="D93" s="520"/>
      <c r="E93" s="614" t="s">
        <v>235</v>
      </c>
      <c r="F93" s="615" t="s">
        <v>267</v>
      </c>
      <c r="G93" s="521" t="s">
        <v>235</v>
      </c>
      <c r="H93" s="522" t="s">
        <v>267</v>
      </c>
      <c r="I93" s="559" t="s">
        <v>235</v>
      </c>
      <c r="J93" s="560" t="s">
        <v>267</v>
      </c>
      <c r="K93" s="616" t="s">
        <v>235</v>
      </c>
      <c r="L93" s="617" t="s">
        <v>267</v>
      </c>
      <c r="M93" s="592"/>
      <c r="N93" s="593"/>
      <c r="O93" s="523"/>
      <c r="P93" s="524"/>
      <c r="Q93" s="523"/>
      <c r="R93" s="524"/>
      <c r="S93" s="523"/>
      <c r="T93" s="524"/>
      <c r="U93" s="919"/>
      <c r="V93" s="920"/>
      <c r="W93" s="991"/>
      <c r="X93" s="992"/>
    </row>
    <row r="94" spans="1:226" ht="32.25" customHeight="1" thickTop="1" x14ac:dyDescent="0.3">
      <c r="A94" s="1158" t="s">
        <v>268</v>
      </c>
      <c r="B94" s="1159"/>
      <c r="C94" s="1158" t="s">
        <v>268</v>
      </c>
      <c r="D94" s="1159"/>
      <c r="E94" s="1171" t="s">
        <v>268</v>
      </c>
      <c r="F94" s="1172"/>
      <c r="G94" s="1177" t="s">
        <v>268</v>
      </c>
      <c r="H94" s="1178"/>
      <c r="I94" s="1179" t="s">
        <v>268</v>
      </c>
      <c r="J94" s="1178"/>
      <c r="K94" s="1167" t="s">
        <v>268</v>
      </c>
      <c r="L94" s="1168"/>
      <c r="M94" s="1167" t="s">
        <v>268</v>
      </c>
      <c r="N94" s="1168"/>
      <c r="O94" s="1169" t="s">
        <v>268</v>
      </c>
      <c r="P94" s="1170"/>
      <c r="Q94" s="1169" t="s">
        <v>268</v>
      </c>
      <c r="R94" s="1170"/>
      <c r="S94" s="1169" t="s">
        <v>268</v>
      </c>
      <c r="T94" s="1170"/>
      <c r="U94" s="1140" t="s">
        <v>268</v>
      </c>
      <c r="V94" s="1141"/>
      <c r="W94" s="1140" t="s">
        <v>268</v>
      </c>
      <c r="X94" s="1141"/>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506"/>
      <c r="AZ94" s="506"/>
      <c r="BA94" s="506"/>
      <c r="BB94" s="506"/>
      <c r="BC94" s="506"/>
      <c r="BD94" s="506"/>
      <c r="BE94" s="506"/>
      <c r="BF94" s="506"/>
      <c r="BG94" s="506"/>
      <c r="BH94" s="506"/>
      <c r="BI94" s="506"/>
      <c r="BJ94" s="506"/>
      <c r="BK94" s="506"/>
      <c r="BL94" s="506"/>
      <c r="BM94" s="506"/>
      <c r="BN94" s="506"/>
      <c r="BO94" s="506"/>
      <c r="BP94" s="506"/>
      <c r="BQ94" s="506"/>
      <c r="BR94" s="506"/>
      <c r="BS94" s="506"/>
      <c r="BT94" s="506"/>
      <c r="BU94" s="506"/>
      <c r="BV94" s="506"/>
      <c r="BW94" s="506"/>
      <c r="BX94" s="506"/>
      <c r="BY94" s="506"/>
      <c r="BZ94" s="506"/>
      <c r="CA94" s="506"/>
      <c r="CB94" s="506"/>
      <c r="CC94" s="506"/>
      <c r="CD94" s="506"/>
      <c r="CE94" s="506"/>
      <c r="CF94" s="506"/>
      <c r="CG94" s="506"/>
      <c r="CH94" s="506"/>
      <c r="CI94" s="506"/>
      <c r="CJ94" s="506"/>
      <c r="CK94" s="506"/>
      <c r="CL94" s="506"/>
      <c r="CM94" s="506"/>
      <c r="CN94" s="506"/>
      <c r="CO94" s="506"/>
      <c r="CP94" s="506"/>
      <c r="CQ94" s="506"/>
      <c r="CR94" s="506"/>
      <c r="CS94" s="506"/>
      <c r="CT94" s="506"/>
      <c r="CU94" s="506"/>
      <c r="CV94" s="506"/>
      <c r="CW94" s="506"/>
      <c r="CX94" s="506"/>
      <c r="CY94" s="506"/>
      <c r="CZ94" s="506"/>
      <c r="DA94" s="506"/>
      <c r="DB94" s="506"/>
      <c r="DC94" s="506"/>
      <c r="DD94" s="506"/>
      <c r="DE94" s="506"/>
      <c r="DF94" s="506"/>
      <c r="DG94" s="506"/>
      <c r="DH94" s="506"/>
      <c r="DI94" s="506"/>
      <c r="DJ94" s="506"/>
      <c r="DK94" s="506"/>
      <c r="DL94" s="506"/>
      <c r="DM94" s="506"/>
      <c r="DN94" s="506"/>
      <c r="DO94" s="506"/>
      <c r="DP94" s="506"/>
      <c r="DQ94" s="506"/>
      <c r="DR94" s="506"/>
      <c r="DS94" s="506"/>
      <c r="DT94" s="506"/>
      <c r="DU94" s="506"/>
      <c r="DV94" s="506"/>
      <c r="DW94" s="506"/>
      <c r="DX94" s="506"/>
      <c r="DY94" s="506"/>
      <c r="DZ94" s="506"/>
      <c r="EA94" s="506"/>
      <c r="EB94" s="506"/>
      <c r="EC94" s="506"/>
      <c r="ED94" s="506"/>
      <c r="EE94" s="506"/>
      <c r="EF94" s="506"/>
      <c r="EG94" s="506"/>
      <c r="EH94" s="506"/>
      <c r="EI94" s="506"/>
      <c r="EJ94" s="506"/>
      <c r="EK94" s="506"/>
      <c r="EL94" s="506"/>
      <c r="EM94" s="506"/>
      <c r="EN94" s="506"/>
      <c r="EO94" s="506"/>
      <c r="EP94" s="506"/>
      <c r="EQ94" s="506"/>
      <c r="ER94" s="506"/>
      <c r="ES94" s="506"/>
      <c r="ET94" s="506"/>
      <c r="EU94" s="506"/>
      <c r="EV94" s="506"/>
      <c r="EW94" s="506"/>
      <c r="EX94" s="506"/>
      <c r="EY94" s="506"/>
      <c r="EZ94" s="506"/>
      <c r="FA94" s="506"/>
      <c r="FB94" s="506"/>
      <c r="FC94" s="506"/>
      <c r="FD94" s="506"/>
      <c r="FE94" s="506"/>
      <c r="FF94" s="506"/>
      <c r="FG94" s="506"/>
      <c r="FH94" s="506"/>
      <c r="FI94" s="506"/>
      <c r="FJ94" s="506"/>
      <c r="FK94" s="506"/>
      <c r="FL94" s="506"/>
      <c r="FM94" s="506"/>
      <c r="FN94" s="506"/>
      <c r="FO94" s="506"/>
      <c r="FP94" s="506"/>
      <c r="FQ94" s="506"/>
      <c r="FR94" s="506"/>
      <c r="FS94" s="506"/>
      <c r="FT94" s="506"/>
      <c r="FU94" s="506"/>
      <c r="FV94" s="506"/>
      <c r="FW94" s="506"/>
      <c r="FX94" s="506"/>
      <c r="FY94" s="506"/>
      <c r="FZ94" s="506"/>
      <c r="GA94" s="506"/>
      <c r="GB94" s="506"/>
      <c r="GC94" s="506"/>
      <c r="GD94" s="506"/>
      <c r="GE94" s="506"/>
      <c r="GF94" s="506"/>
      <c r="GG94" s="506"/>
      <c r="GH94" s="506"/>
      <c r="GI94" s="506"/>
      <c r="GJ94" s="506"/>
      <c r="GK94" s="506"/>
      <c r="GL94" s="506"/>
      <c r="GM94" s="506"/>
      <c r="GN94" s="506"/>
      <c r="GO94" s="506"/>
      <c r="GP94" s="506"/>
      <c r="GQ94" s="506"/>
      <c r="GR94" s="506"/>
      <c r="GS94" s="506"/>
      <c r="GT94" s="506"/>
      <c r="GU94" s="506"/>
      <c r="GV94" s="506"/>
      <c r="GW94" s="506"/>
      <c r="GX94" s="506"/>
      <c r="GY94" s="506"/>
      <c r="GZ94" s="506"/>
      <c r="HA94" s="506"/>
      <c r="HB94" s="506"/>
      <c r="HC94" s="506"/>
      <c r="HD94" s="506"/>
      <c r="HE94" s="506"/>
      <c r="HF94" s="506"/>
      <c r="HG94" s="506"/>
      <c r="HH94" s="506"/>
      <c r="HI94" s="506"/>
      <c r="HJ94" s="506"/>
      <c r="HK94" s="506"/>
      <c r="HL94" s="506"/>
      <c r="HM94" s="506"/>
      <c r="HN94" s="506"/>
      <c r="HO94" s="506"/>
      <c r="HP94" s="506"/>
      <c r="HQ94" s="506"/>
      <c r="HR94" s="506"/>
    </row>
    <row r="95" spans="1:226" ht="46.8" x14ac:dyDescent="0.3">
      <c r="A95" s="507" t="s">
        <v>224</v>
      </c>
      <c r="B95" s="508" t="s">
        <v>269</v>
      </c>
      <c r="C95" s="509" t="s">
        <v>224</v>
      </c>
      <c r="D95" s="508" t="s">
        <v>269</v>
      </c>
      <c r="E95" s="592"/>
      <c r="F95" s="593"/>
      <c r="G95" s="592"/>
      <c r="H95" s="593"/>
      <c r="I95" s="592"/>
      <c r="J95" s="593"/>
      <c r="K95" s="588"/>
      <c r="L95" s="624"/>
      <c r="M95" s="604"/>
      <c r="N95" s="605"/>
      <c r="O95" s="604"/>
      <c r="P95" s="605"/>
      <c r="Q95" s="604"/>
      <c r="R95" s="605"/>
      <c r="S95" s="604"/>
      <c r="T95" s="605"/>
      <c r="U95" s="900"/>
      <c r="V95" s="901"/>
      <c r="W95" s="927"/>
      <c r="X95" s="928"/>
    </row>
    <row r="96" spans="1:226" ht="33.75" customHeight="1" x14ac:dyDescent="0.3">
      <c r="A96" s="516" t="s">
        <v>225</v>
      </c>
      <c r="B96" s="517" t="s">
        <v>270</v>
      </c>
      <c r="C96" s="518" t="s">
        <v>225</v>
      </c>
      <c r="D96" s="517" t="s">
        <v>270</v>
      </c>
      <c r="E96" s="592"/>
      <c r="F96" s="593"/>
      <c r="G96" s="592"/>
      <c r="H96" s="593"/>
      <c r="I96" s="592"/>
      <c r="J96" s="593"/>
      <c r="K96" s="588"/>
      <c r="L96" s="624"/>
      <c r="M96" s="604"/>
      <c r="N96" s="605"/>
      <c r="O96" s="604"/>
      <c r="P96" s="605"/>
      <c r="Q96" s="604"/>
      <c r="R96" s="605"/>
      <c r="S96" s="604"/>
      <c r="T96" s="605"/>
      <c r="U96" s="900"/>
      <c r="V96" s="901"/>
      <c r="W96" s="927"/>
      <c r="X96" s="928"/>
    </row>
    <row r="97" spans="1:226" ht="49.5" customHeight="1" x14ac:dyDescent="0.3">
      <c r="A97" s="516" t="s">
        <v>226</v>
      </c>
      <c r="B97" s="517" t="s">
        <v>271</v>
      </c>
      <c r="C97" s="516" t="s">
        <v>226</v>
      </c>
      <c r="D97" s="517" t="s">
        <v>271</v>
      </c>
      <c r="E97" s="592"/>
      <c r="F97" s="593"/>
      <c r="G97" s="592"/>
      <c r="H97" s="593"/>
      <c r="I97" s="592"/>
      <c r="J97" s="593"/>
      <c r="K97" s="588"/>
      <c r="L97" s="624"/>
      <c r="M97" s="604"/>
      <c r="N97" s="605"/>
      <c r="O97" s="604"/>
      <c r="P97" s="605"/>
      <c r="Q97" s="604"/>
      <c r="R97" s="605"/>
      <c r="S97" s="604"/>
      <c r="T97" s="605"/>
      <c r="U97" s="900"/>
      <c r="V97" s="901"/>
      <c r="W97" s="927"/>
      <c r="X97" s="928"/>
    </row>
    <row r="98" spans="1:226" ht="39" customHeight="1" x14ac:dyDescent="0.3">
      <c r="A98" s="625"/>
      <c r="B98" s="626"/>
      <c r="C98" s="627"/>
      <c r="D98" s="627"/>
      <c r="E98" s="628" t="s">
        <v>232</v>
      </c>
      <c r="F98" s="629" t="s">
        <v>272</v>
      </c>
      <c r="G98" s="603" t="s">
        <v>232</v>
      </c>
      <c r="H98" s="570" t="s">
        <v>272</v>
      </c>
      <c r="I98" s="630"/>
      <c r="J98" s="631"/>
      <c r="K98" s="632"/>
      <c r="L98" s="633"/>
      <c r="M98" s="604"/>
      <c r="N98" s="605"/>
      <c r="O98" s="604"/>
      <c r="P98" s="605"/>
      <c r="Q98" s="604"/>
      <c r="R98" s="605"/>
      <c r="S98" s="604"/>
      <c r="T98" s="605"/>
      <c r="U98" s="900"/>
      <c r="V98" s="901"/>
      <c r="W98" s="927"/>
      <c r="X98" s="928"/>
    </row>
    <row r="99" spans="1:226" ht="51" customHeight="1" x14ac:dyDescent="0.3">
      <c r="A99" s="625"/>
      <c r="B99" s="626"/>
      <c r="C99" s="625"/>
      <c r="D99" s="626"/>
      <c r="E99" s="614" t="s">
        <v>233</v>
      </c>
      <c r="F99" s="615" t="s">
        <v>273</v>
      </c>
      <c r="G99" s="542" t="s">
        <v>233</v>
      </c>
      <c r="H99" s="522" t="s">
        <v>273</v>
      </c>
      <c r="I99" s="634"/>
      <c r="J99" s="635"/>
      <c r="K99" s="588"/>
      <c r="L99" s="624"/>
      <c r="M99" s="604"/>
      <c r="N99" s="605"/>
      <c r="O99" s="604"/>
      <c r="P99" s="605"/>
      <c r="Q99" s="604"/>
      <c r="R99" s="605"/>
      <c r="S99" s="604"/>
      <c r="T99" s="605"/>
      <c r="U99" s="900"/>
      <c r="V99" s="901"/>
      <c r="W99" s="927"/>
      <c r="X99" s="928"/>
    </row>
    <row r="100" spans="1:226" ht="73.5" customHeight="1" x14ac:dyDescent="0.3">
      <c r="A100" s="625"/>
      <c r="B100" s="626"/>
      <c r="C100" s="627"/>
      <c r="D100" s="627"/>
      <c r="E100" s="604"/>
      <c r="F100" s="605"/>
      <c r="G100" s="603"/>
      <c r="H100" s="636"/>
      <c r="I100" s="637" t="s">
        <v>234</v>
      </c>
      <c r="J100" s="638" t="s">
        <v>56</v>
      </c>
      <c r="K100" s="603" t="s">
        <v>234</v>
      </c>
      <c r="L100" s="636" t="s">
        <v>56</v>
      </c>
      <c r="M100" s="606" t="s">
        <v>234</v>
      </c>
      <c r="N100" s="639" t="s">
        <v>56</v>
      </c>
      <c r="O100" s="584" t="s">
        <v>234</v>
      </c>
      <c r="P100" s="640" t="s">
        <v>56</v>
      </c>
      <c r="Q100" s="622" t="s">
        <v>234</v>
      </c>
      <c r="R100" s="641" t="s">
        <v>565</v>
      </c>
      <c r="S100" s="584" t="s">
        <v>234</v>
      </c>
      <c r="T100" s="640" t="s">
        <v>565</v>
      </c>
      <c r="U100" s="904" t="s">
        <v>234</v>
      </c>
      <c r="V100" s="591" t="s">
        <v>656</v>
      </c>
      <c r="W100" s="905" t="s">
        <v>234</v>
      </c>
      <c r="X100" s="524" t="s">
        <v>656</v>
      </c>
    </row>
    <row r="101" spans="1:226" ht="69.75" customHeight="1" x14ac:dyDescent="0.3">
      <c r="A101" s="625"/>
      <c r="B101" s="626"/>
      <c r="C101" s="625"/>
      <c r="D101" s="626"/>
      <c r="E101" s="604"/>
      <c r="F101" s="605"/>
      <c r="G101" s="642"/>
      <c r="H101" s="636"/>
      <c r="I101" s="618"/>
      <c r="J101" s="619"/>
      <c r="K101" s="603"/>
      <c r="L101" s="570"/>
      <c r="M101" s="603"/>
      <c r="N101" s="570"/>
      <c r="O101" s="584"/>
      <c r="P101" s="568"/>
      <c r="Q101" s="643" t="s">
        <v>235</v>
      </c>
      <c r="R101" s="644" t="s">
        <v>566</v>
      </c>
      <c r="S101" s="584" t="s">
        <v>235</v>
      </c>
      <c r="T101" s="568" t="s">
        <v>566</v>
      </c>
      <c r="U101" s="905" t="s">
        <v>235</v>
      </c>
      <c r="V101" s="524" t="s">
        <v>566</v>
      </c>
      <c r="W101" s="905" t="s">
        <v>235</v>
      </c>
      <c r="X101" s="524" t="s">
        <v>566</v>
      </c>
    </row>
    <row r="102" spans="1:226" ht="63.75" customHeight="1" thickBot="1" x14ac:dyDescent="0.35">
      <c r="A102" s="516"/>
      <c r="B102" s="517"/>
      <c r="C102" s="516"/>
      <c r="D102" s="517"/>
      <c r="E102" s="519"/>
      <c r="F102" s="520"/>
      <c r="G102" s="542"/>
      <c r="H102" s="543"/>
      <c r="I102" s="618"/>
      <c r="J102" s="619"/>
      <c r="K102" s="521"/>
      <c r="L102" s="522"/>
      <c r="M102" s="521"/>
      <c r="N102" s="522"/>
      <c r="O102" s="523"/>
      <c r="P102" s="524"/>
      <c r="Q102" s="588" t="s">
        <v>236</v>
      </c>
      <c r="R102" s="589" t="s">
        <v>567</v>
      </c>
      <c r="S102" s="523" t="s">
        <v>236</v>
      </c>
      <c r="T102" s="524" t="s">
        <v>567</v>
      </c>
      <c r="U102" s="921" t="s">
        <v>236</v>
      </c>
      <c r="V102" s="922" t="s">
        <v>657</v>
      </c>
      <c r="W102" s="923" t="s">
        <v>236</v>
      </c>
      <c r="X102" s="924" t="s">
        <v>657</v>
      </c>
    </row>
    <row r="103" spans="1:226" ht="32.25" customHeight="1" thickTop="1" x14ac:dyDescent="0.3">
      <c r="A103" s="1158" t="s">
        <v>274</v>
      </c>
      <c r="B103" s="1159"/>
      <c r="C103" s="1158" t="s">
        <v>274</v>
      </c>
      <c r="D103" s="1159"/>
      <c r="E103" s="1171" t="s">
        <v>274</v>
      </c>
      <c r="F103" s="1172"/>
      <c r="G103" s="1177" t="s">
        <v>274</v>
      </c>
      <c r="H103" s="1178"/>
      <c r="I103" s="1179" t="s">
        <v>274</v>
      </c>
      <c r="J103" s="1178"/>
      <c r="K103" s="1167" t="s">
        <v>274</v>
      </c>
      <c r="L103" s="1168"/>
      <c r="M103" s="1167" t="s">
        <v>274</v>
      </c>
      <c r="N103" s="1168"/>
      <c r="O103" s="1169" t="s">
        <v>274</v>
      </c>
      <c r="P103" s="1170"/>
      <c r="Q103" s="1169" t="s">
        <v>274</v>
      </c>
      <c r="R103" s="1170"/>
      <c r="S103" s="1169" t="s">
        <v>274</v>
      </c>
      <c r="T103" s="1170"/>
      <c r="U103" s="1140" t="s">
        <v>274</v>
      </c>
      <c r="V103" s="1141"/>
      <c r="W103" s="1140" t="s">
        <v>274</v>
      </c>
      <c r="X103" s="1141"/>
    </row>
    <row r="104" spans="1:226" ht="19.5" customHeight="1" x14ac:dyDescent="0.3">
      <c r="A104" s="507" t="s">
        <v>224</v>
      </c>
      <c r="B104" s="508" t="s">
        <v>275</v>
      </c>
      <c r="C104" s="509" t="s">
        <v>224</v>
      </c>
      <c r="D104" s="508" t="s">
        <v>275</v>
      </c>
      <c r="E104" s="592"/>
      <c r="F104" s="593"/>
      <c r="G104" s="542"/>
      <c r="H104" s="522"/>
      <c r="I104" s="542"/>
      <c r="J104" s="522"/>
      <c r="K104" s="523"/>
      <c r="L104" s="524"/>
      <c r="M104" s="542"/>
      <c r="N104" s="522"/>
      <c r="O104" s="519"/>
      <c r="P104" s="524"/>
      <c r="Q104" s="519"/>
      <c r="R104" s="524"/>
      <c r="S104" s="519"/>
      <c r="T104" s="524"/>
      <c r="U104" s="900"/>
      <c r="V104" s="901"/>
      <c r="W104" s="927"/>
      <c r="X104" s="928"/>
    </row>
    <row r="105" spans="1:226" ht="31.2" x14ac:dyDescent="0.3">
      <c r="A105" s="516" t="s">
        <v>225</v>
      </c>
      <c r="B105" s="517" t="s">
        <v>276</v>
      </c>
      <c r="C105" s="518" t="s">
        <v>225</v>
      </c>
      <c r="D105" s="517" t="s">
        <v>276</v>
      </c>
      <c r="E105" s="592"/>
      <c r="F105" s="593"/>
      <c r="G105" s="542"/>
      <c r="H105" s="522"/>
      <c r="I105" s="542"/>
      <c r="J105" s="522"/>
      <c r="K105" s="523"/>
      <c r="L105" s="524"/>
      <c r="M105" s="542"/>
      <c r="N105" s="522"/>
      <c r="O105" s="519"/>
      <c r="P105" s="524"/>
      <c r="Q105" s="519"/>
      <c r="R105" s="524"/>
      <c r="S105" s="519"/>
      <c r="T105" s="524"/>
      <c r="U105" s="900"/>
      <c r="V105" s="901"/>
      <c r="W105" s="927"/>
      <c r="X105" s="928"/>
    </row>
    <row r="106" spans="1:226" x14ac:dyDescent="0.3">
      <c r="A106" s="516" t="s">
        <v>226</v>
      </c>
      <c r="B106" s="517" t="s">
        <v>277</v>
      </c>
      <c r="C106" s="518" t="s">
        <v>226</v>
      </c>
      <c r="D106" s="517" t="s">
        <v>277</v>
      </c>
      <c r="E106" s="592"/>
      <c r="F106" s="593"/>
      <c r="G106" s="542"/>
      <c r="H106" s="522"/>
      <c r="I106" s="542"/>
      <c r="J106" s="522"/>
      <c r="K106" s="523"/>
      <c r="L106" s="524"/>
      <c r="M106" s="542"/>
      <c r="N106" s="522"/>
      <c r="O106" s="519"/>
      <c r="P106" s="524"/>
      <c r="Q106" s="519"/>
      <c r="R106" s="524"/>
      <c r="S106" s="519"/>
      <c r="T106" s="524"/>
      <c r="U106" s="914"/>
      <c r="V106" s="915"/>
      <c r="W106" s="989"/>
      <c r="X106" s="990"/>
      <c r="Y106" s="506"/>
      <c r="Z106" s="506"/>
      <c r="AA106" s="506"/>
      <c r="AB106" s="506"/>
      <c r="AC106" s="506"/>
      <c r="AD106" s="506"/>
      <c r="AE106" s="506"/>
      <c r="AF106" s="506"/>
      <c r="AG106" s="506"/>
      <c r="AH106" s="506"/>
      <c r="AI106" s="506"/>
      <c r="AJ106" s="506"/>
      <c r="AK106" s="506"/>
      <c r="AL106" s="506"/>
      <c r="AM106" s="506"/>
      <c r="AN106" s="506"/>
      <c r="AO106" s="506"/>
      <c r="AP106" s="506"/>
      <c r="AQ106" s="506"/>
      <c r="AR106" s="506"/>
      <c r="AS106" s="506"/>
      <c r="AT106" s="506"/>
      <c r="AU106" s="506"/>
      <c r="AV106" s="506"/>
      <c r="AW106" s="506"/>
      <c r="AX106" s="506"/>
      <c r="AY106" s="506"/>
      <c r="AZ106" s="506"/>
      <c r="BA106" s="506"/>
      <c r="BB106" s="506"/>
      <c r="BC106" s="506"/>
      <c r="BD106" s="506"/>
      <c r="BE106" s="506"/>
      <c r="BF106" s="506"/>
      <c r="BG106" s="506"/>
      <c r="BH106" s="506"/>
      <c r="BI106" s="506"/>
      <c r="BJ106" s="506"/>
      <c r="BK106" s="506"/>
      <c r="BL106" s="506"/>
      <c r="BM106" s="506"/>
      <c r="BN106" s="506"/>
      <c r="BO106" s="506"/>
      <c r="BP106" s="506"/>
      <c r="BQ106" s="506"/>
      <c r="BR106" s="506"/>
      <c r="BS106" s="506"/>
      <c r="BT106" s="506"/>
      <c r="BU106" s="506"/>
      <c r="BV106" s="506"/>
      <c r="BW106" s="506"/>
      <c r="BX106" s="506"/>
      <c r="BY106" s="506"/>
      <c r="BZ106" s="506"/>
      <c r="CA106" s="506"/>
      <c r="CB106" s="506"/>
      <c r="CC106" s="506"/>
      <c r="CD106" s="506"/>
      <c r="CE106" s="506"/>
      <c r="CF106" s="506"/>
      <c r="CG106" s="506"/>
      <c r="CH106" s="506"/>
      <c r="CI106" s="506"/>
      <c r="CJ106" s="506"/>
      <c r="CK106" s="506"/>
      <c r="CL106" s="506"/>
      <c r="CM106" s="506"/>
      <c r="CN106" s="506"/>
      <c r="CO106" s="506"/>
      <c r="CP106" s="506"/>
      <c r="CQ106" s="506"/>
      <c r="CR106" s="506"/>
      <c r="CS106" s="506"/>
      <c r="CT106" s="506"/>
      <c r="CU106" s="506"/>
      <c r="CV106" s="506"/>
      <c r="CW106" s="506"/>
      <c r="CX106" s="506"/>
      <c r="CY106" s="506"/>
      <c r="CZ106" s="506"/>
      <c r="DA106" s="506"/>
      <c r="DB106" s="506"/>
      <c r="DC106" s="506"/>
      <c r="DD106" s="506"/>
      <c r="DE106" s="506"/>
      <c r="DF106" s="506"/>
      <c r="DG106" s="506"/>
      <c r="DH106" s="506"/>
      <c r="DI106" s="506"/>
      <c r="DJ106" s="506"/>
      <c r="DK106" s="506"/>
      <c r="DL106" s="506"/>
      <c r="DM106" s="506"/>
      <c r="DN106" s="506"/>
      <c r="DO106" s="506"/>
      <c r="DP106" s="506"/>
      <c r="DQ106" s="506"/>
      <c r="DR106" s="506"/>
      <c r="DS106" s="506"/>
      <c r="DT106" s="506"/>
      <c r="DU106" s="506"/>
      <c r="DV106" s="506"/>
      <c r="DW106" s="506"/>
      <c r="DX106" s="506"/>
      <c r="DY106" s="506"/>
      <c r="DZ106" s="506"/>
      <c r="EA106" s="506"/>
      <c r="EB106" s="506"/>
      <c r="EC106" s="506"/>
      <c r="ED106" s="506"/>
      <c r="EE106" s="506"/>
      <c r="EF106" s="506"/>
      <c r="EG106" s="506"/>
      <c r="EH106" s="506"/>
      <c r="EI106" s="506"/>
      <c r="EJ106" s="506"/>
      <c r="EK106" s="506"/>
      <c r="EL106" s="506"/>
      <c r="EM106" s="506"/>
      <c r="EN106" s="506"/>
      <c r="EO106" s="506"/>
      <c r="EP106" s="506"/>
      <c r="EQ106" s="506"/>
      <c r="ER106" s="506"/>
      <c r="ES106" s="506"/>
      <c r="ET106" s="506"/>
      <c r="EU106" s="506"/>
      <c r="EV106" s="506"/>
      <c r="EW106" s="506"/>
      <c r="EX106" s="506"/>
      <c r="EY106" s="506"/>
      <c r="EZ106" s="506"/>
      <c r="FA106" s="506"/>
      <c r="FB106" s="506"/>
      <c r="FC106" s="506"/>
      <c r="FD106" s="506"/>
      <c r="FE106" s="506"/>
      <c r="FF106" s="506"/>
      <c r="FG106" s="506"/>
      <c r="FH106" s="506"/>
      <c r="FI106" s="506"/>
      <c r="FJ106" s="506"/>
      <c r="FK106" s="506"/>
      <c r="FL106" s="506"/>
      <c r="FM106" s="506"/>
      <c r="FN106" s="506"/>
      <c r="FO106" s="506"/>
      <c r="FP106" s="506"/>
      <c r="FQ106" s="506"/>
      <c r="FR106" s="506"/>
      <c r="FS106" s="506"/>
      <c r="FT106" s="506"/>
      <c r="FU106" s="506"/>
      <c r="FV106" s="506"/>
      <c r="FW106" s="506"/>
      <c r="FX106" s="506"/>
      <c r="FY106" s="506"/>
      <c r="FZ106" s="506"/>
      <c r="GA106" s="506"/>
      <c r="GB106" s="506"/>
      <c r="GC106" s="506"/>
      <c r="GD106" s="506"/>
      <c r="GE106" s="506"/>
      <c r="GF106" s="506"/>
      <c r="GG106" s="506"/>
      <c r="GH106" s="506"/>
      <c r="GI106" s="506"/>
      <c r="GJ106" s="506"/>
      <c r="GK106" s="506"/>
      <c r="GL106" s="506"/>
      <c r="GM106" s="506"/>
      <c r="GN106" s="506"/>
      <c r="GO106" s="506"/>
      <c r="GP106" s="506"/>
      <c r="GQ106" s="506"/>
      <c r="GR106" s="506"/>
      <c r="GS106" s="506"/>
      <c r="GT106" s="506"/>
      <c r="GU106" s="506"/>
      <c r="GV106" s="506"/>
      <c r="GW106" s="506"/>
      <c r="GX106" s="506"/>
      <c r="GY106" s="506"/>
      <c r="GZ106" s="506"/>
      <c r="HA106" s="506"/>
      <c r="HB106" s="506"/>
      <c r="HC106" s="506"/>
      <c r="HD106" s="506"/>
      <c r="HE106" s="506"/>
      <c r="HF106" s="506"/>
      <c r="HG106" s="506"/>
      <c r="HH106" s="506"/>
      <c r="HI106" s="506"/>
      <c r="HJ106" s="506"/>
      <c r="HK106" s="506"/>
      <c r="HL106" s="506"/>
      <c r="HM106" s="506"/>
      <c r="HN106" s="506"/>
      <c r="HO106" s="506"/>
      <c r="HP106" s="506"/>
      <c r="HQ106" s="506"/>
      <c r="HR106" s="506"/>
    </row>
    <row r="107" spans="1:226" ht="17.25" customHeight="1" x14ac:dyDescent="0.3">
      <c r="A107" s="516" t="s">
        <v>232</v>
      </c>
      <c r="B107" s="517" t="s">
        <v>278</v>
      </c>
      <c r="C107" s="518" t="s">
        <v>232</v>
      </c>
      <c r="D107" s="518" t="s">
        <v>278</v>
      </c>
      <c r="E107" s="516" t="s">
        <v>232</v>
      </c>
      <c r="F107" s="518" t="s">
        <v>278</v>
      </c>
      <c r="G107" s="645" t="s">
        <v>232</v>
      </c>
      <c r="H107" s="646" t="s">
        <v>278</v>
      </c>
      <c r="I107" s="647"/>
      <c r="J107" s="648"/>
      <c r="K107" s="643"/>
      <c r="L107" s="644"/>
      <c r="M107" s="604"/>
      <c r="N107" s="605"/>
      <c r="O107" s="604"/>
      <c r="P107" s="605"/>
      <c r="Q107" s="604"/>
      <c r="R107" s="605"/>
      <c r="S107" s="604"/>
      <c r="T107" s="605"/>
      <c r="U107" s="900"/>
      <c r="V107" s="901"/>
      <c r="W107" s="927"/>
      <c r="X107" s="928"/>
    </row>
    <row r="108" spans="1:226" ht="83.25" customHeight="1" x14ac:dyDescent="0.3">
      <c r="A108" s="625"/>
      <c r="B108" s="626"/>
      <c r="C108" s="627"/>
      <c r="D108" s="627"/>
      <c r="E108" s="628" t="s">
        <v>233</v>
      </c>
      <c r="F108" s="629" t="s">
        <v>279</v>
      </c>
      <c r="G108" s="649" t="s">
        <v>233</v>
      </c>
      <c r="H108" s="650" t="s">
        <v>57</v>
      </c>
      <c r="I108" s="577" t="s">
        <v>233</v>
      </c>
      <c r="J108" s="579" t="s">
        <v>57</v>
      </c>
      <c r="K108" s="604" t="s">
        <v>233</v>
      </c>
      <c r="L108" s="605" t="s">
        <v>57</v>
      </c>
      <c r="M108" s="594" t="s">
        <v>233</v>
      </c>
      <c r="N108" s="582" t="s">
        <v>57</v>
      </c>
      <c r="O108" s="523" t="s">
        <v>233</v>
      </c>
      <c r="P108" s="524" t="s">
        <v>57</v>
      </c>
      <c r="Q108" s="590" t="s">
        <v>233</v>
      </c>
      <c r="R108" s="591" t="s">
        <v>568</v>
      </c>
      <c r="S108" s="523" t="s">
        <v>233</v>
      </c>
      <c r="T108" s="524" t="s">
        <v>568</v>
      </c>
      <c r="U108" s="896" t="s">
        <v>233</v>
      </c>
      <c r="V108" s="564" t="s">
        <v>568</v>
      </c>
      <c r="W108" s="905" t="s">
        <v>233</v>
      </c>
      <c r="X108" s="524" t="s">
        <v>568</v>
      </c>
    </row>
    <row r="109" spans="1:226" ht="39" customHeight="1" x14ac:dyDescent="0.3">
      <c r="A109" s="625"/>
      <c r="B109" s="626"/>
      <c r="C109" s="625"/>
      <c r="D109" s="626"/>
      <c r="E109" s="628" t="s">
        <v>234</v>
      </c>
      <c r="F109" s="629" t="s">
        <v>58</v>
      </c>
      <c r="G109" s="604" t="s">
        <v>234</v>
      </c>
      <c r="H109" s="605" t="s">
        <v>58</v>
      </c>
      <c r="I109" s="604" t="s">
        <v>234</v>
      </c>
      <c r="J109" s="605" t="s">
        <v>58</v>
      </c>
      <c r="K109" s="604" t="s">
        <v>234</v>
      </c>
      <c r="L109" s="605" t="s">
        <v>58</v>
      </c>
      <c r="M109" s="604" t="s">
        <v>234</v>
      </c>
      <c r="N109" s="605" t="s">
        <v>58</v>
      </c>
      <c r="O109" s="604" t="s">
        <v>234</v>
      </c>
      <c r="P109" s="605" t="s">
        <v>58</v>
      </c>
      <c r="Q109" s="651" t="s">
        <v>234</v>
      </c>
      <c r="R109" s="652" t="s">
        <v>569</v>
      </c>
      <c r="S109" s="604" t="s">
        <v>234</v>
      </c>
      <c r="T109" s="605" t="s">
        <v>569</v>
      </c>
      <c r="U109" s="905" t="s">
        <v>234</v>
      </c>
      <c r="V109" s="524" t="s">
        <v>569</v>
      </c>
      <c r="W109" s="905" t="s">
        <v>234</v>
      </c>
      <c r="X109" s="524" t="s">
        <v>569</v>
      </c>
    </row>
    <row r="110" spans="1:226" ht="54.75" customHeight="1" x14ac:dyDescent="0.3">
      <c r="A110" s="625"/>
      <c r="B110" s="626"/>
      <c r="C110" s="627"/>
      <c r="D110" s="627"/>
      <c r="E110" s="608" t="s">
        <v>235</v>
      </c>
      <c r="F110" s="609" t="s">
        <v>59</v>
      </c>
      <c r="G110" s="610" t="s">
        <v>235</v>
      </c>
      <c r="H110" s="611" t="s">
        <v>59</v>
      </c>
      <c r="I110" s="610" t="s">
        <v>235</v>
      </c>
      <c r="J110" s="611" t="s">
        <v>59</v>
      </c>
      <c r="K110" s="604" t="s">
        <v>235</v>
      </c>
      <c r="L110" s="605" t="s">
        <v>59</v>
      </c>
      <c r="M110" s="594" t="s">
        <v>235</v>
      </c>
      <c r="N110" s="582" t="s">
        <v>59</v>
      </c>
      <c r="O110" s="523" t="s">
        <v>235</v>
      </c>
      <c r="P110" s="524" t="s">
        <v>59</v>
      </c>
      <c r="Q110" s="590" t="s">
        <v>235</v>
      </c>
      <c r="R110" s="591" t="s">
        <v>570</v>
      </c>
      <c r="S110" s="523" t="s">
        <v>235</v>
      </c>
      <c r="T110" s="524" t="s">
        <v>570</v>
      </c>
      <c r="U110" s="896" t="s">
        <v>235</v>
      </c>
      <c r="V110" s="564" t="s">
        <v>570</v>
      </c>
      <c r="W110" s="896" t="s">
        <v>235</v>
      </c>
      <c r="X110" s="564" t="s">
        <v>570</v>
      </c>
    </row>
    <row r="111" spans="1:226" ht="32.25" customHeight="1" x14ac:dyDescent="0.3">
      <c r="A111" s="625"/>
      <c r="B111" s="626"/>
      <c r="C111" s="625"/>
      <c r="D111" s="626"/>
      <c r="E111" s="653"/>
      <c r="F111" s="654"/>
      <c r="G111" s="645"/>
      <c r="H111" s="646"/>
      <c r="I111" s="586" t="s">
        <v>236</v>
      </c>
      <c r="J111" s="587" t="s">
        <v>60</v>
      </c>
      <c r="K111" s="604" t="s">
        <v>236</v>
      </c>
      <c r="L111" s="605" t="s">
        <v>60</v>
      </c>
      <c r="M111" s="521" t="s">
        <v>236</v>
      </c>
      <c r="N111" s="522" t="s">
        <v>60</v>
      </c>
      <c r="O111" s="523" t="s">
        <v>236</v>
      </c>
      <c r="P111" s="524" t="s">
        <v>60</v>
      </c>
      <c r="Q111" s="523" t="s">
        <v>236</v>
      </c>
      <c r="R111" s="524" t="s">
        <v>60</v>
      </c>
      <c r="S111" s="523" t="s">
        <v>236</v>
      </c>
      <c r="T111" s="524" t="s">
        <v>60</v>
      </c>
      <c r="U111" s="896" t="s">
        <v>236</v>
      </c>
      <c r="V111" s="564" t="s">
        <v>60</v>
      </c>
      <c r="W111" s="905" t="s">
        <v>236</v>
      </c>
      <c r="X111" s="524" t="s">
        <v>60</v>
      </c>
    </row>
    <row r="112" spans="1:226" ht="38.25" customHeight="1" x14ac:dyDescent="0.3">
      <c r="A112" s="516"/>
      <c r="B112" s="517"/>
      <c r="C112" s="516"/>
      <c r="D112" s="517"/>
      <c r="E112" s="567"/>
      <c r="F112" s="568"/>
      <c r="G112" s="569"/>
      <c r="H112" s="570"/>
      <c r="I112" s="586" t="s">
        <v>243</v>
      </c>
      <c r="J112" s="587" t="s">
        <v>280</v>
      </c>
      <c r="K112" s="594" t="s">
        <v>243</v>
      </c>
      <c r="L112" s="582" t="s">
        <v>280</v>
      </c>
      <c r="M112" s="655" t="s">
        <v>243</v>
      </c>
      <c r="N112" s="543" t="s">
        <v>280</v>
      </c>
      <c r="O112" s="523" t="s">
        <v>243</v>
      </c>
      <c r="P112" s="656" t="s">
        <v>280</v>
      </c>
      <c r="Q112" s="523" t="s">
        <v>243</v>
      </c>
      <c r="R112" s="656" t="s">
        <v>280</v>
      </c>
      <c r="S112" s="523" t="s">
        <v>243</v>
      </c>
      <c r="T112" s="656" t="s">
        <v>280</v>
      </c>
      <c r="U112" s="896" t="s">
        <v>243</v>
      </c>
      <c r="V112" s="564" t="s">
        <v>280</v>
      </c>
      <c r="W112" s="905" t="s">
        <v>243</v>
      </c>
      <c r="X112" s="524" t="s">
        <v>280</v>
      </c>
    </row>
    <row r="113" spans="1:226" ht="42" customHeight="1" x14ac:dyDescent="0.3">
      <c r="A113" s="625"/>
      <c r="B113" s="626"/>
      <c r="C113" s="625"/>
      <c r="D113" s="626"/>
      <c r="E113" s="604"/>
      <c r="F113" s="605"/>
      <c r="G113" s="642"/>
      <c r="H113" s="636"/>
      <c r="I113" s="618"/>
      <c r="J113" s="619"/>
      <c r="K113" s="603"/>
      <c r="L113" s="570"/>
      <c r="M113" s="603"/>
      <c r="N113" s="570"/>
      <c r="O113" s="584"/>
      <c r="P113" s="568"/>
      <c r="Q113" s="643" t="s">
        <v>245</v>
      </c>
      <c r="R113" s="644" t="s">
        <v>612</v>
      </c>
      <c r="S113" s="584" t="s">
        <v>245</v>
      </c>
      <c r="T113" s="568" t="s">
        <v>612</v>
      </c>
      <c r="U113" s="896" t="s">
        <v>245</v>
      </c>
      <c r="V113" s="564" t="s">
        <v>612</v>
      </c>
      <c r="W113" s="905" t="s">
        <v>245</v>
      </c>
      <c r="X113" s="524" t="s">
        <v>612</v>
      </c>
    </row>
    <row r="114" spans="1:226" ht="75" customHeight="1" thickBot="1" x14ac:dyDescent="0.35">
      <c r="A114" s="516"/>
      <c r="B114" s="517"/>
      <c r="C114" s="516"/>
      <c r="D114" s="517"/>
      <c r="E114" s="519"/>
      <c r="F114" s="520"/>
      <c r="G114" s="542"/>
      <c r="H114" s="543"/>
      <c r="I114" s="618"/>
      <c r="J114" s="619"/>
      <c r="K114" s="521"/>
      <c r="L114" s="522"/>
      <c r="M114" s="521"/>
      <c r="N114" s="522"/>
      <c r="O114" s="523"/>
      <c r="P114" s="524"/>
      <c r="Q114" s="588" t="s">
        <v>246</v>
      </c>
      <c r="R114" s="589" t="s">
        <v>572</v>
      </c>
      <c r="S114" s="523" t="s">
        <v>246</v>
      </c>
      <c r="T114" s="524" t="s">
        <v>572</v>
      </c>
      <c r="U114" s="923" t="s">
        <v>246</v>
      </c>
      <c r="V114" s="924" t="s">
        <v>572</v>
      </c>
      <c r="W114" s="923" t="s">
        <v>246</v>
      </c>
      <c r="X114" s="924" t="s">
        <v>572</v>
      </c>
    </row>
    <row r="115" spans="1:226" ht="21.75" customHeight="1" thickTop="1" x14ac:dyDescent="0.3">
      <c r="A115" s="1158" t="s">
        <v>281</v>
      </c>
      <c r="B115" s="1159"/>
      <c r="C115" s="1158" t="s">
        <v>281</v>
      </c>
      <c r="D115" s="1159"/>
      <c r="E115" s="1171" t="s">
        <v>281</v>
      </c>
      <c r="F115" s="1172"/>
      <c r="G115" s="1162" t="s">
        <v>281</v>
      </c>
      <c r="H115" s="1155"/>
      <c r="I115" s="1163" t="s">
        <v>281</v>
      </c>
      <c r="J115" s="1155"/>
      <c r="K115" s="1154" t="s">
        <v>281</v>
      </c>
      <c r="L115" s="1155"/>
      <c r="M115" s="1154" t="s">
        <v>281</v>
      </c>
      <c r="N115" s="1155"/>
      <c r="O115" s="1146" t="s">
        <v>281</v>
      </c>
      <c r="P115" s="1147"/>
      <c r="Q115" s="1146" t="s">
        <v>281</v>
      </c>
      <c r="R115" s="1147"/>
      <c r="S115" s="1146" t="s">
        <v>281</v>
      </c>
      <c r="T115" s="1147"/>
      <c r="U115" s="1140" t="s">
        <v>281</v>
      </c>
      <c r="V115" s="1141"/>
      <c r="W115" s="1140" t="s">
        <v>281</v>
      </c>
      <c r="X115" s="1141"/>
    </row>
    <row r="116" spans="1:226" x14ac:dyDescent="0.3">
      <c r="A116" s="507" t="s">
        <v>224</v>
      </c>
      <c r="B116" s="508" t="s">
        <v>282</v>
      </c>
      <c r="C116" s="509" t="s">
        <v>224</v>
      </c>
      <c r="D116" s="508" t="s">
        <v>282</v>
      </c>
      <c r="E116" s="1185"/>
      <c r="F116" s="1186"/>
      <c r="G116" s="657"/>
      <c r="H116" s="658"/>
      <c r="I116" s="657"/>
      <c r="J116" s="658"/>
      <c r="K116" s="657"/>
      <c r="L116" s="658"/>
      <c r="M116" s="657"/>
      <c r="N116" s="658"/>
      <c r="O116" s="659"/>
      <c r="P116" s="660"/>
      <c r="Q116" s="659"/>
      <c r="R116" s="660"/>
      <c r="S116" s="659"/>
      <c r="T116" s="660"/>
      <c r="U116" s="900"/>
      <c r="V116" s="901"/>
      <c r="W116" s="927"/>
      <c r="X116" s="928"/>
    </row>
    <row r="117" spans="1:226" x14ac:dyDescent="0.3">
      <c r="A117" s="516" t="s">
        <v>225</v>
      </c>
      <c r="B117" s="517" t="s">
        <v>283</v>
      </c>
      <c r="C117" s="518" t="s">
        <v>225</v>
      </c>
      <c r="D117" s="517" t="s">
        <v>283</v>
      </c>
      <c r="E117" s="1185"/>
      <c r="F117" s="1186"/>
      <c r="G117" s="661"/>
      <c r="H117" s="662"/>
      <c r="I117" s="661"/>
      <c r="J117" s="662"/>
      <c r="K117" s="661"/>
      <c r="L117" s="662"/>
      <c r="M117" s="661"/>
      <c r="N117" s="662"/>
      <c r="O117" s="663"/>
      <c r="P117" s="664"/>
      <c r="Q117" s="663"/>
      <c r="R117" s="664"/>
      <c r="S117" s="663"/>
      <c r="T117" s="664"/>
      <c r="U117" s="900"/>
      <c r="V117" s="901"/>
      <c r="W117" s="927"/>
      <c r="X117" s="928"/>
    </row>
    <row r="118" spans="1:226" ht="16.5" customHeight="1" x14ac:dyDescent="0.3">
      <c r="A118" s="516" t="s">
        <v>226</v>
      </c>
      <c r="B118" s="517" t="s">
        <v>284</v>
      </c>
      <c r="C118" s="516" t="s">
        <v>226</v>
      </c>
      <c r="D118" s="517" t="s">
        <v>284</v>
      </c>
      <c r="E118" s="1185"/>
      <c r="F118" s="1186"/>
      <c r="G118" s="665"/>
      <c r="H118" s="666"/>
      <c r="I118" s="665"/>
      <c r="J118" s="666"/>
      <c r="K118" s="665"/>
      <c r="L118" s="666"/>
      <c r="M118" s="667"/>
      <c r="N118" s="668"/>
      <c r="O118" s="669"/>
      <c r="P118" s="670"/>
      <c r="Q118" s="669"/>
      <c r="R118" s="670"/>
      <c r="S118" s="669"/>
      <c r="T118" s="670"/>
      <c r="U118" s="914"/>
      <c r="V118" s="915"/>
      <c r="W118" s="989"/>
      <c r="X118" s="990"/>
      <c r="Y118" s="506"/>
      <c r="Z118" s="506"/>
      <c r="AA118" s="506"/>
      <c r="AB118" s="506"/>
      <c r="AC118" s="506"/>
      <c r="AD118" s="506"/>
      <c r="AE118" s="506"/>
      <c r="AF118" s="506"/>
      <c r="AG118" s="506"/>
      <c r="AH118" s="506"/>
      <c r="AI118" s="506"/>
      <c r="AJ118" s="506"/>
      <c r="AK118" s="506"/>
      <c r="AL118" s="506"/>
      <c r="AM118" s="506"/>
      <c r="AN118" s="506"/>
      <c r="AO118" s="506"/>
      <c r="AP118" s="506"/>
      <c r="AQ118" s="506"/>
      <c r="AR118" s="506"/>
      <c r="AS118" s="506"/>
      <c r="AT118" s="506"/>
      <c r="AU118" s="506"/>
      <c r="AV118" s="506"/>
      <c r="AW118" s="506"/>
      <c r="AX118" s="506"/>
      <c r="AY118" s="506"/>
      <c r="AZ118" s="506"/>
      <c r="BA118" s="506"/>
      <c r="BB118" s="506"/>
      <c r="BC118" s="506"/>
      <c r="BD118" s="506"/>
      <c r="BE118" s="506"/>
      <c r="BF118" s="506"/>
      <c r="BG118" s="506"/>
      <c r="BH118" s="506"/>
      <c r="BI118" s="506"/>
      <c r="BJ118" s="506"/>
      <c r="BK118" s="506"/>
      <c r="BL118" s="506"/>
      <c r="BM118" s="506"/>
      <c r="BN118" s="506"/>
      <c r="BO118" s="506"/>
      <c r="BP118" s="506"/>
      <c r="BQ118" s="506"/>
      <c r="BR118" s="506"/>
      <c r="BS118" s="506"/>
      <c r="BT118" s="506"/>
      <c r="BU118" s="506"/>
      <c r="BV118" s="506"/>
      <c r="BW118" s="506"/>
      <c r="BX118" s="506"/>
      <c r="BY118" s="506"/>
      <c r="BZ118" s="506"/>
      <c r="CA118" s="506"/>
      <c r="CB118" s="506"/>
      <c r="CC118" s="506"/>
      <c r="CD118" s="506"/>
      <c r="CE118" s="506"/>
      <c r="CF118" s="506"/>
      <c r="CG118" s="506"/>
      <c r="CH118" s="506"/>
      <c r="CI118" s="506"/>
      <c r="CJ118" s="506"/>
      <c r="CK118" s="506"/>
      <c r="CL118" s="506"/>
      <c r="CM118" s="506"/>
      <c r="CN118" s="506"/>
      <c r="CO118" s="506"/>
      <c r="CP118" s="506"/>
      <c r="CQ118" s="506"/>
      <c r="CR118" s="506"/>
      <c r="CS118" s="506"/>
      <c r="CT118" s="506"/>
      <c r="CU118" s="506"/>
      <c r="CV118" s="506"/>
      <c r="CW118" s="506"/>
      <c r="CX118" s="506"/>
      <c r="CY118" s="506"/>
      <c r="CZ118" s="506"/>
      <c r="DA118" s="506"/>
      <c r="DB118" s="506"/>
      <c r="DC118" s="506"/>
      <c r="DD118" s="506"/>
      <c r="DE118" s="506"/>
      <c r="DF118" s="506"/>
      <c r="DG118" s="506"/>
      <c r="DH118" s="506"/>
      <c r="DI118" s="506"/>
      <c r="DJ118" s="506"/>
      <c r="DK118" s="506"/>
      <c r="DL118" s="506"/>
      <c r="DM118" s="506"/>
      <c r="DN118" s="506"/>
      <c r="DO118" s="506"/>
      <c r="DP118" s="506"/>
      <c r="DQ118" s="506"/>
      <c r="DR118" s="506"/>
      <c r="DS118" s="506"/>
      <c r="DT118" s="506"/>
      <c r="DU118" s="506"/>
      <c r="DV118" s="506"/>
      <c r="DW118" s="506"/>
      <c r="DX118" s="506"/>
      <c r="DY118" s="506"/>
      <c r="DZ118" s="506"/>
      <c r="EA118" s="506"/>
      <c r="EB118" s="506"/>
      <c r="EC118" s="506"/>
      <c r="ED118" s="506"/>
      <c r="EE118" s="506"/>
      <c r="EF118" s="506"/>
      <c r="EG118" s="506"/>
      <c r="EH118" s="506"/>
      <c r="EI118" s="506"/>
      <c r="EJ118" s="506"/>
      <c r="EK118" s="506"/>
      <c r="EL118" s="506"/>
      <c r="EM118" s="506"/>
      <c r="EN118" s="506"/>
      <c r="EO118" s="506"/>
      <c r="EP118" s="506"/>
      <c r="EQ118" s="506"/>
      <c r="ER118" s="506"/>
      <c r="ES118" s="506"/>
      <c r="ET118" s="506"/>
      <c r="EU118" s="506"/>
      <c r="EV118" s="506"/>
      <c r="EW118" s="506"/>
      <c r="EX118" s="506"/>
      <c r="EY118" s="506"/>
      <c r="EZ118" s="506"/>
      <c r="FA118" s="506"/>
      <c r="FB118" s="506"/>
      <c r="FC118" s="506"/>
      <c r="FD118" s="506"/>
      <c r="FE118" s="506"/>
      <c r="FF118" s="506"/>
      <c r="FG118" s="506"/>
      <c r="FH118" s="506"/>
      <c r="FI118" s="506"/>
      <c r="FJ118" s="506"/>
      <c r="FK118" s="506"/>
      <c r="FL118" s="506"/>
      <c r="FM118" s="506"/>
      <c r="FN118" s="506"/>
      <c r="FO118" s="506"/>
      <c r="FP118" s="506"/>
      <c r="FQ118" s="506"/>
      <c r="FR118" s="506"/>
      <c r="FS118" s="506"/>
      <c r="FT118" s="506"/>
      <c r="FU118" s="506"/>
      <c r="FV118" s="506"/>
      <c r="FW118" s="506"/>
      <c r="FX118" s="506"/>
      <c r="FY118" s="506"/>
      <c r="FZ118" s="506"/>
      <c r="GA118" s="506"/>
      <c r="GB118" s="506"/>
      <c r="GC118" s="506"/>
      <c r="GD118" s="506"/>
      <c r="GE118" s="506"/>
      <c r="GF118" s="506"/>
      <c r="GG118" s="506"/>
      <c r="GH118" s="506"/>
      <c r="GI118" s="506"/>
      <c r="GJ118" s="506"/>
      <c r="GK118" s="506"/>
      <c r="GL118" s="506"/>
      <c r="GM118" s="506"/>
      <c r="GN118" s="506"/>
      <c r="GO118" s="506"/>
      <c r="GP118" s="506"/>
      <c r="GQ118" s="506"/>
      <c r="GR118" s="506"/>
      <c r="GS118" s="506"/>
      <c r="GT118" s="506"/>
      <c r="GU118" s="506"/>
      <c r="GV118" s="506"/>
      <c r="GW118" s="506"/>
      <c r="GX118" s="506"/>
      <c r="GY118" s="506"/>
      <c r="GZ118" s="506"/>
      <c r="HA118" s="506"/>
      <c r="HB118" s="506"/>
      <c r="HC118" s="506"/>
      <c r="HD118" s="506"/>
      <c r="HE118" s="506"/>
      <c r="HF118" s="506"/>
      <c r="HG118" s="506"/>
      <c r="HH118" s="506"/>
      <c r="HI118" s="506"/>
      <c r="HJ118" s="506"/>
      <c r="HK118" s="506"/>
      <c r="HL118" s="506"/>
      <c r="HM118" s="506"/>
      <c r="HN118" s="506"/>
      <c r="HO118" s="506"/>
      <c r="HP118" s="506"/>
      <c r="HQ118" s="506"/>
      <c r="HR118" s="506"/>
    </row>
    <row r="119" spans="1:226" ht="47.4" thickBot="1" x14ac:dyDescent="0.35">
      <c r="A119" s="525"/>
      <c r="B119" s="526"/>
      <c r="C119" s="527"/>
      <c r="D119" s="527"/>
      <c r="E119" s="671" t="s">
        <v>232</v>
      </c>
      <c r="F119" s="672" t="s">
        <v>61</v>
      </c>
      <c r="G119" s="673" t="s">
        <v>232</v>
      </c>
      <c r="H119" s="674" t="s">
        <v>61</v>
      </c>
      <c r="I119" s="675" t="s">
        <v>232</v>
      </c>
      <c r="J119" s="676" t="s">
        <v>61</v>
      </c>
      <c r="K119" s="677" t="s">
        <v>232</v>
      </c>
      <c r="L119" s="678" t="s">
        <v>61</v>
      </c>
      <c r="M119" s="530" t="s">
        <v>232</v>
      </c>
      <c r="N119" s="531" t="s">
        <v>61</v>
      </c>
      <c r="O119" s="532" t="s">
        <v>232</v>
      </c>
      <c r="P119" s="533" t="s">
        <v>61</v>
      </c>
      <c r="Q119" s="532" t="s">
        <v>232</v>
      </c>
      <c r="R119" s="533" t="s">
        <v>61</v>
      </c>
      <c r="S119" s="532" t="s">
        <v>232</v>
      </c>
      <c r="T119" s="533" t="s">
        <v>61</v>
      </c>
      <c r="U119" s="925" t="s">
        <v>232</v>
      </c>
      <c r="V119" s="926" t="s">
        <v>61</v>
      </c>
      <c r="W119" s="925" t="s">
        <v>232</v>
      </c>
      <c r="X119" s="926" t="s">
        <v>61</v>
      </c>
    </row>
    <row r="120" spans="1:226" ht="41.25" customHeight="1" thickTop="1" x14ac:dyDescent="0.3">
      <c r="A120" s="1158" t="s">
        <v>285</v>
      </c>
      <c r="B120" s="1159"/>
      <c r="C120" s="1158" t="s">
        <v>285</v>
      </c>
      <c r="D120" s="1159"/>
      <c r="E120" s="1160" t="s">
        <v>285</v>
      </c>
      <c r="F120" s="1161"/>
      <c r="G120" s="1162" t="s">
        <v>285</v>
      </c>
      <c r="H120" s="1155"/>
      <c r="I120" s="1163" t="s">
        <v>285</v>
      </c>
      <c r="J120" s="1155"/>
      <c r="K120" s="1154" t="s">
        <v>285</v>
      </c>
      <c r="L120" s="1155"/>
      <c r="M120" s="1154" t="s">
        <v>285</v>
      </c>
      <c r="N120" s="1155"/>
      <c r="O120" s="1146" t="s">
        <v>285</v>
      </c>
      <c r="P120" s="1147"/>
      <c r="Q120" s="1146" t="s">
        <v>613</v>
      </c>
      <c r="R120" s="1147"/>
      <c r="S120" s="1146" t="s">
        <v>613</v>
      </c>
      <c r="T120" s="1147"/>
      <c r="U120" s="1140" t="s">
        <v>613</v>
      </c>
      <c r="V120" s="1141"/>
      <c r="W120" s="1140" t="s">
        <v>613</v>
      </c>
      <c r="X120" s="1141"/>
    </row>
    <row r="121" spans="1:226" ht="31.2" x14ac:dyDescent="0.3">
      <c r="A121" s="507" t="s">
        <v>224</v>
      </c>
      <c r="B121" s="508" t="s">
        <v>286</v>
      </c>
      <c r="C121" s="509" t="s">
        <v>224</v>
      </c>
      <c r="D121" s="509" t="s">
        <v>286</v>
      </c>
      <c r="E121" s="510" t="s">
        <v>224</v>
      </c>
      <c r="F121" s="511" t="s">
        <v>286</v>
      </c>
      <c r="G121" s="610" t="s">
        <v>224</v>
      </c>
      <c r="H121" s="611" t="s">
        <v>286</v>
      </c>
      <c r="I121" s="649" t="s">
        <v>224</v>
      </c>
      <c r="J121" s="650" t="s">
        <v>62</v>
      </c>
      <c r="K121" s="512" t="s">
        <v>224</v>
      </c>
      <c r="L121" s="513" t="s">
        <v>62</v>
      </c>
      <c r="M121" s="521" t="s">
        <v>224</v>
      </c>
      <c r="N121" s="522" t="s">
        <v>62</v>
      </c>
      <c r="O121" s="523" t="s">
        <v>224</v>
      </c>
      <c r="P121" s="524" t="s">
        <v>62</v>
      </c>
      <c r="Q121" s="563" t="s">
        <v>224</v>
      </c>
      <c r="R121" s="564" t="s">
        <v>62</v>
      </c>
      <c r="S121" s="563" t="s">
        <v>224</v>
      </c>
      <c r="T121" s="564" t="s">
        <v>62</v>
      </c>
      <c r="U121" s="896" t="s">
        <v>224</v>
      </c>
      <c r="V121" s="564" t="s">
        <v>62</v>
      </c>
      <c r="W121" s="905" t="s">
        <v>224</v>
      </c>
      <c r="X121" s="524" t="s">
        <v>62</v>
      </c>
    </row>
    <row r="122" spans="1:226" x14ac:dyDescent="0.3">
      <c r="A122" s="516" t="s">
        <v>225</v>
      </c>
      <c r="B122" s="517" t="s">
        <v>287</v>
      </c>
      <c r="C122" s="518" t="s">
        <v>225</v>
      </c>
      <c r="D122" s="518" t="s">
        <v>287</v>
      </c>
      <c r="E122" s="519" t="s">
        <v>225</v>
      </c>
      <c r="F122" s="520" t="s">
        <v>287</v>
      </c>
      <c r="G122" s="521" t="s">
        <v>225</v>
      </c>
      <c r="H122" s="522" t="s">
        <v>287</v>
      </c>
      <c r="I122" s="679" t="s">
        <v>225</v>
      </c>
      <c r="J122" s="680" t="s">
        <v>63</v>
      </c>
      <c r="K122" s="521" t="s">
        <v>225</v>
      </c>
      <c r="L122" s="522" t="s">
        <v>63</v>
      </c>
      <c r="M122" s="594" t="s">
        <v>225</v>
      </c>
      <c r="N122" s="582" t="s">
        <v>63</v>
      </c>
      <c r="O122" s="523" t="s">
        <v>225</v>
      </c>
      <c r="P122" s="524" t="s">
        <v>63</v>
      </c>
      <c r="Q122" s="523" t="s">
        <v>225</v>
      </c>
      <c r="R122" s="524" t="s">
        <v>63</v>
      </c>
      <c r="S122" s="523" t="s">
        <v>225</v>
      </c>
      <c r="T122" s="524" t="s">
        <v>63</v>
      </c>
      <c r="U122" s="896" t="s">
        <v>225</v>
      </c>
      <c r="V122" s="564" t="s">
        <v>63</v>
      </c>
      <c r="W122" s="905" t="s">
        <v>225</v>
      </c>
      <c r="X122" s="524" t="s">
        <v>63</v>
      </c>
    </row>
    <row r="123" spans="1:226" x14ac:dyDescent="0.3">
      <c r="A123" s="516" t="s">
        <v>226</v>
      </c>
      <c r="B123" s="517" t="s">
        <v>288</v>
      </c>
      <c r="C123" s="518" t="s">
        <v>226</v>
      </c>
      <c r="D123" s="518" t="s">
        <v>288</v>
      </c>
      <c r="E123" s="519" t="s">
        <v>226</v>
      </c>
      <c r="F123" s="520" t="s">
        <v>288</v>
      </c>
      <c r="G123" s="521" t="s">
        <v>226</v>
      </c>
      <c r="H123" s="522" t="s">
        <v>288</v>
      </c>
      <c r="I123" s="681"/>
      <c r="J123" s="682"/>
      <c r="K123" s="567"/>
      <c r="L123" s="568"/>
      <c r="M123" s="521"/>
      <c r="N123" s="522"/>
      <c r="O123" s="523"/>
      <c r="P123" s="524"/>
      <c r="Q123" s="523"/>
      <c r="R123" s="524"/>
      <c r="S123" s="523"/>
      <c r="T123" s="524"/>
      <c r="U123" s="900"/>
      <c r="V123" s="901"/>
      <c r="W123" s="927"/>
      <c r="X123" s="928"/>
    </row>
    <row r="124" spans="1:226" x14ac:dyDescent="0.3">
      <c r="A124" s="516" t="s">
        <v>232</v>
      </c>
      <c r="B124" s="517" t="s">
        <v>64</v>
      </c>
      <c r="C124" s="518" t="s">
        <v>232</v>
      </c>
      <c r="D124" s="518" t="s">
        <v>64</v>
      </c>
      <c r="E124" s="519" t="s">
        <v>232</v>
      </c>
      <c r="F124" s="520" t="s">
        <v>64</v>
      </c>
      <c r="G124" s="521" t="s">
        <v>232</v>
      </c>
      <c r="H124" s="522" t="s">
        <v>64</v>
      </c>
      <c r="I124" s="559" t="s">
        <v>232</v>
      </c>
      <c r="J124" s="560" t="s">
        <v>64</v>
      </c>
      <c r="K124" s="521" t="s">
        <v>232</v>
      </c>
      <c r="L124" s="522" t="s">
        <v>64</v>
      </c>
      <c r="M124" s="521" t="s">
        <v>232</v>
      </c>
      <c r="N124" s="522" t="s">
        <v>64</v>
      </c>
      <c r="O124" s="523" t="s">
        <v>232</v>
      </c>
      <c r="P124" s="524" t="s">
        <v>64</v>
      </c>
      <c r="Q124" s="523" t="s">
        <v>232</v>
      </c>
      <c r="R124" s="524" t="s">
        <v>64</v>
      </c>
      <c r="S124" s="523" t="s">
        <v>232</v>
      </c>
      <c r="T124" s="524" t="s">
        <v>64</v>
      </c>
      <c r="U124" s="896" t="s">
        <v>232</v>
      </c>
      <c r="V124" s="564" t="s">
        <v>64</v>
      </c>
      <c r="W124" s="905" t="s">
        <v>232</v>
      </c>
      <c r="X124" s="524" t="s">
        <v>64</v>
      </c>
    </row>
    <row r="125" spans="1:226" ht="36" customHeight="1" x14ac:dyDescent="0.3">
      <c r="A125" s="516" t="s">
        <v>233</v>
      </c>
      <c r="B125" s="517" t="s">
        <v>65</v>
      </c>
      <c r="C125" s="518" t="s">
        <v>233</v>
      </c>
      <c r="D125" s="518" t="s">
        <v>65</v>
      </c>
      <c r="E125" s="519" t="s">
        <v>233</v>
      </c>
      <c r="F125" s="520" t="s">
        <v>65</v>
      </c>
      <c r="G125" s="521" t="s">
        <v>233</v>
      </c>
      <c r="H125" s="522" t="s">
        <v>65</v>
      </c>
      <c r="I125" s="559" t="s">
        <v>233</v>
      </c>
      <c r="J125" s="560" t="s">
        <v>65</v>
      </c>
      <c r="K125" s="521" t="s">
        <v>233</v>
      </c>
      <c r="L125" s="522" t="s">
        <v>65</v>
      </c>
      <c r="M125" s="521" t="s">
        <v>233</v>
      </c>
      <c r="N125" s="522" t="s">
        <v>65</v>
      </c>
      <c r="O125" s="523" t="s">
        <v>233</v>
      </c>
      <c r="P125" s="524" t="s">
        <v>65</v>
      </c>
      <c r="Q125" s="590" t="s">
        <v>233</v>
      </c>
      <c r="R125" s="591" t="s">
        <v>573</v>
      </c>
      <c r="S125" s="523" t="s">
        <v>233</v>
      </c>
      <c r="T125" s="524" t="s">
        <v>573</v>
      </c>
      <c r="U125" s="896" t="s">
        <v>233</v>
      </c>
      <c r="V125" s="564" t="s">
        <v>573</v>
      </c>
      <c r="W125" s="905" t="s">
        <v>233</v>
      </c>
      <c r="X125" s="524" t="s">
        <v>573</v>
      </c>
      <c r="Y125" s="506"/>
      <c r="Z125" s="506"/>
      <c r="AA125" s="506"/>
      <c r="AB125" s="506"/>
      <c r="AC125" s="506"/>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6"/>
      <c r="AY125" s="506"/>
      <c r="AZ125" s="506"/>
      <c r="BA125" s="506"/>
      <c r="BB125" s="506"/>
      <c r="BC125" s="506"/>
      <c r="BD125" s="506"/>
      <c r="BE125" s="506"/>
      <c r="BF125" s="506"/>
      <c r="BG125" s="506"/>
      <c r="BH125" s="506"/>
      <c r="BI125" s="506"/>
      <c r="BJ125" s="506"/>
      <c r="BK125" s="506"/>
      <c r="BL125" s="506"/>
      <c r="BM125" s="506"/>
      <c r="BN125" s="506"/>
      <c r="BO125" s="506"/>
      <c r="BP125" s="506"/>
      <c r="BQ125" s="506"/>
      <c r="BR125" s="506"/>
      <c r="BS125" s="506"/>
      <c r="BT125" s="506"/>
      <c r="BU125" s="506"/>
      <c r="BV125" s="506"/>
      <c r="BW125" s="506"/>
      <c r="BX125" s="506"/>
      <c r="BY125" s="506"/>
      <c r="BZ125" s="506"/>
      <c r="CA125" s="506"/>
      <c r="CB125" s="506"/>
      <c r="CC125" s="506"/>
      <c r="CD125" s="506"/>
      <c r="CE125" s="506"/>
      <c r="CF125" s="506"/>
      <c r="CG125" s="506"/>
      <c r="CH125" s="506"/>
      <c r="CI125" s="506"/>
      <c r="CJ125" s="506"/>
      <c r="CK125" s="506"/>
      <c r="CL125" s="506"/>
      <c r="CM125" s="506"/>
      <c r="CN125" s="506"/>
      <c r="CO125" s="506"/>
      <c r="CP125" s="506"/>
      <c r="CQ125" s="506"/>
      <c r="CR125" s="506"/>
      <c r="CS125" s="506"/>
      <c r="CT125" s="506"/>
      <c r="CU125" s="506"/>
      <c r="CV125" s="506"/>
      <c r="CW125" s="506"/>
      <c r="CX125" s="506"/>
      <c r="CY125" s="506"/>
      <c r="CZ125" s="506"/>
      <c r="DA125" s="506"/>
      <c r="DB125" s="506"/>
      <c r="DC125" s="506"/>
      <c r="DD125" s="506"/>
      <c r="DE125" s="506"/>
      <c r="DF125" s="506"/>
      <c r="DG125" s="506"/>
      <c r="DH125" s="506"/>
      <c r="DI125" s="506"/>
      <c r="DJ125" s="506"/>
      <c r="DK125" s="506"/>
      <c r="DL125" s="506"/>
      <c r="DM125" s="506"/>
      <c r="DN125" s="506"/>
      <c r="DO125" s="506"/>
      <c r="DP125" s="506"/>
      <c r="DQ125" s="506"/>
      <c r="DR125" s="506"/>
      <c r="DS125" s="506"/>
      <c r="DT125" s="506"/>
      <c r="DU125" s="506"/>
      <c r="DV125" s="506"/>
      <c r="DW125" s="506"/>
      <c r="DX125" s="506"/>
      <c r="DY125" s="506"/>
      <c r="DZ125" s="506"/>
      <c r="EA125" s="506"/>
      <c r="EB125" s="506"/>
      <c r="EC125" s="506"/>
      <c r="ED125" s="506"/>
      <c r="EE125" s="506"/>
      <c r="EF125" s="506"/>
      <c r="EG125" s="506"/>
      <c r="EH125" s="506"/>
      <c r="EI125" s="506"/>
      <c r="EJ125" s="506"/>
      <c r="EK125" s="506"/>
      <c r="EL125" s="506"/>
      <c r="EM125" s="506"/>
      <c r="EN125" s="506"/>
      <c r="EO125" s="506"/>
      <c r="EP125" s="506"/>
      <c r="EQ125" s="506"/>
      <c r="ER125" s="506"/>
      <c r="ES125" s="506"/>
      <c r="ET125" s="506"/>
      <c r="EU125" s="506"/>
      <c r="EV125" s="506"/>
      <c r="EW125" s="506"/>
      <c r="EX125" s="506"/>
      <c r="EY125" s="506"/>
      <c r="EZ125" s="506"/>
      <c r="FA125" s="506"/>
      <c r="FB125" s="506"/>
      <c r="FC125" s="506"/>
      <c r="FD125" s="506"/>
      <c r="FE125" s="506"/>
      <c r="FF125" s="506"/>
      <c r="FG125" s="506"/>
      <c r="FH125" s="506"/>
      <c r="FI125" s="506"/>
      <c r="FJ125" s="506"/>
      <c r="FK125" s="506"/>
      <c r="FL125" s="506"/>
      <c r="FM125" s="506"/>
      <c r="FN125" s="506"/>
      <c r="FO125" s="506"/>
      <c r="FP125" s="506"/>
      <c r="FQ125" s="506"/>
      <c r="FR125" s="506"/>
      <c r="FS125" s="506"/>
      <c r="FT125" s="506"/>
      <c r="FU125" s="506"/>
      <c r="FV125" s="506"/>
      <c r="FW125" s="506"/>
      <c r="FX125" s="506"/>
      <c r="FY125" s="506"/>
      <c r="FZ125" s="506"/>
      <c r="GA125" s="506"/>
      <c r="GB125" s="506"/>
      <c r="GC125" s="506"/>
      <c r="GD125" s="506"/>
      <c r="GE125" s="506"/>
      <c r="GF125" s="506"/>
      <c r="GG125" s="506"/>
      <c r="GH125" s="506"/>
      <c r="GI125" s="506"/>
      <c r="GJ125" s="506"/>
      <c r="GK125" s="506"/>
      <c r="GL125" s="506"/>
      <c r="GM125" s="506"/>
      <c r="GN125" s="506"/>
      <c r="GO125" s="506"/>
      <c r="GP125" s="506"/>
      <c r="GQ125" s="506"/>
      <c r="GR125" s="506"/>
      <c r="GS125" s="506"/>
      <c r="GT125" s="506"/>
      <c r="GU125" s="506"/>
      <c r="GV125" s="506"/>
      <c r="GW125" s="506"/>
      <c r="GX125" s="506"/>
      <c r="GY125" s="506"/>
      <c r="GZ125" s="506"/>
      <c r="HA125" s="506"/>
      <c r="HB125" s="506"/>
      <c r="HC125" s="506"/>
      <c r="HD125" s="506"/>
      <c r="HE125" s="506"/>
      <c r="HF125" s="506"/>
      <c r="HG125" s="506"/>
      <c r="HH125" s="506"/>
      <c r="HI125" s="506"/>
      <c r="HJ125" s="506"/>
      <c r="HK125" s="506"/>
      <c r="HL125" s="506"/>
      <c r="HM125" s="506"/>
      <c r="HN125" s="506"/>
      <c r="HO125" s="506"/>
      <c r="HP125" s="506"/>
      <c r="HQ125" s="506"/>
      <c r="HR125" s="506"/>
    </row>
    <row r="126" spans="1:226" x14ac:dyDescent="0.3">
      <c r="A126" s="516" t="s">
        <v>234</v>
      </c>
      <c r="B126" s="517" t="s">
        <v>289</v>
      </c>
      <c r="C126" s="518" t="s">
        <v>234</v>
      </c>
      <c r="D126" s="518" t="s">
        <v>289</v>
      </c>
      <c r="E126" s="519" t="s">
        <v>234</v>
      </c>
      <c r="F126" s="520" t="s">
        <v>289</v>
      </c>
      <c r="G126" s="521" t="s">
        <v>234</v>
      </c>
      <c r="H126" s="522" t="s">
        <v>289</v>
      </c>
      <c r="I126" s="679" t="s">
        <v>234</v>
      </c>
      <c r="J126" s="680" t="s">
        <v>66</v>
      </c>
      <c r="K126" s="521" t="s">
        <v>234</v>
      </c>
      <c r="L126" s="522" t="s">
        <v>66</v>
      </c>
      <c r="M126" s="594" t="s">
        <v>234</v>
      </c>
      <c r="N126" s="582" t="s">
        <v>66</v>
      </c>
      <c r="O126" s="523" t="s">
        <v>234</v>
      </c>
      <c r="P126" s="524" t="s">
        <v>66</v>
      </c>
      <c r="Q126" s="563" t="s">
        <v>234</v>
      </c>
      <c r="R126" s="564" t="s">
        <v>66</v>
      </c>
      <c r="S126" s="523" t="s">
        <v>234</v>
      </c>
      <c r="T126" s="524" t="s">
        <v>66</v>
      </c>
      <c r="U126" s="896" t="s">
        <v>234</v>
      </c>
      <c r="V126" s="564" t="s">
        <v>66</v>
      </c>
      <c r="W126" s="896" t="s">
        <v>234</v>
      </c>
      <c r="X126" s="564" t="s">
        <v>66</v>
      </c>
    </row>
    <row r="127" spans="1:226" ht="31.2" x14ac:dyDescent="0.3">
      <c r="A127" s="516" t="s">
        <v>235</v>
      </c>
      <c r="B127" s="517" t="s">
        <v>290</v>
      </c>
      <c r="C127" s="518" t="s">
        <v>235</v>
      </c>
      <c r="D127" s="517" t="s">
        <v>290</v>
      </c>
      <c r="E127" s="592"/>
      <c r="F127" s="593"/>
      <c r="G127" s="521"/>
      <c r="H127" s="522"/>
      <c r="I127" s="521"/>
      <c r="J127" s="522"/>
      <c r="K127" s="521"/>
      <c r="L127" s="522"/>
      <c r="M127" s="521"/>
      <c r="N127" s="522"/>
      <c r="O127" s="523"/>
      <c r="P127" s="524"/>
      <c r="Q127" s="523"/>
      <c r="R127" s="524"/>
      <c r="S127" s="523"/>
      <c r="T127" s="524"/>
      <c r="U127" s="927"/>
      <c r="V127" s="928"/>
      <c r="W127" s="927"/>
      <c r="X127" s="928"/>
      <c r="Y127" s="504"/>
      <c r="Z127" s="504"/>
      <c r="AA127" s="504"/>
      <c r="AB127" s="504"/>
      <c r="AC127" s="504"/>
      <c r="AD127" s="504"/>
      <c r="AE127" s="504"/>
      <c r="AF127" s="504"/>
      <c r="AG127" s="504"/>
      <c r="AH127" s="504"/>
      <c r="AI127" s="504"/>
      <c r="AJ127" s="504"/>
      <c r="AK127" s="504"/>
      <c r="AL127" s="504"/>
      <c r="AM127" s="504"/>
      <c r="AN127" s="504"/>
      <c r="AO127" s="504"/>
      <c r="AP127" s="504"/>
      <c r="AQ127" s="504"/>
      <c r="AR127" s="504"/>
      <c r="AS127" s="504"/>
      <c r="AT127" s="504"/>
      <c r="AU127" s="504"/>
      <c r="AV127" s="504"/>
      <c r="AW127" s="504"/>
      <c r="AX127" s="504"/>
      <c r="AY127" s="504"/>
      <c r="AZ127" s="504"/>
      <c r="BA127" s="504"/>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c r="CM127" s="504"/>
      <c r="CN127" s="504"/>
      <c r="CO127" s="504"/>
      <c r="CP127" s="504"/>
      <c r="CQ127" s="504"/>
      <c r="CR127" s="504"/>
      <c r="CS127" s="504"/>
      <c r="CT127" s="504"/>
      <c r="CU127" s="504"/>
      <c r="CV127" s="504"/>
      <c r="CW127" s="504"/>
      <c r="CX127" s="504"/>
      <c r="CY127" s="504"/>
      <c r="CZ127" s="504"/>
      <c r="DA127" s="504"/>
      <c r="DB127" s="504"/>
      <c r="DC127" s="504"/>
      <c r="DD127" s="504"/>
      <c r="DE127" s="504"/>
      <c r="DF127" s="504"/>
      <c r="DG127" s="504"/>
      <c r="DH127" s="504"/>
      <c r="DI127" s="504"/>
      <c r="DJ127" s="504"/>
      <c r="DK127" s="504"/>
      <c r="DL127" s="504"/>
      <c r="DM127" s="504"/>
      <c r="DN127" s="504"/>
      <c r="DO127" s="504"/>
      <c r="DP127" s="504"/>
      <c r="DQ127" s="504"/>
      <c r="DR127" s="504"/>
      <c r="DS127" s="504"/>
      <c r="DT127" s="504"/>
      <c r="DU127" s="504"/>
      <c r="DV127" s="504"/>
      <c r="DW127" s="504"/>
      <c r="DX127" s="504"/>
      <c r="DY127" s="504"/>
      <c r="DZ127" s="504"/>
      <c r="EA127" s="504"/>
      <c r="EB127" s="504"/>
      <c r="EC127" s="504"/>
      <c r="ED127" s="504"/>
      <c r="EE127" s="504"/>
      <c r="EF127" s="504"/>
      <c r="EG127" s="504"/>
      <c r="EH127" s="504"/>
      <c r="EI127" s="504"/>
      <c r="EJ127" s="504"/>
      <c r="EK127" s="504"/>
      <c r="EL127" s="504"/>
      <c r="EM127" s="504"/>
      <c r="EN127" s="504"/>
      <c r="EO127" s="504"/>
      <c r="EP127" s="504"/>
      <c r="EQ127" s="504"/>
      <c r="ER127" s="504"/>
      <c r="ES127" s="504"/>
      <c r="ET127" s="504"/>
      <c r="EU127" s="504"/>
      <c r="EV127" s="504"/>
      <c r="EW127" s="504"/>
      <c r="EX127" s="504"/>
      <c r="EY127" s="504"/>
      <c r="EZ127" s="504"/>
      <c r="FA127" s="504"/>
      <c r="FB127" s="504"/>
      <c r="FC127" s="504"/>
      <c r="FD127" s="504"/>
      <c r="FE127" s="504"/>
      <c r="FF127" s="504"/>
      <c r="FG127" s="504"/>
      <c r="FH127" s="504"/>
      <c r="FI127" s="504"/>
      <c r="FJ127" s="504"/>
      <c r="FK127" s="504"/>
      <c r="FL127" s="504"/>
      <c r="FM127" s="504"/>
      <c r="FN127" s="504"/>
      <c r="FO127" s="504"/>
      <c r="FP127" s="504"/>
      <c r="FQ127" s="504"/>
      <c r="FR127" s="504"/>
      <c r="FS127" s="504"/>
      <c r="FT127" s="504"/>
      <c r="FU127" s="504"/>
      <c r="FV127" s="504"/>
      <c r="FW127" s="504"/>
      <c r="FX127" s="504"/>
      <c r="FY127" s="504"/>
      <c r="FZ127" s="504"/>
      <c r="GA127" s="504"/>
      <c r="GB127" s="504"/>
      <c r="GC127" s="504"/>
      <c r="GD127" s="504"/>
      <c r="GE127" s="504"/>
      <c r="GF127" s="504"/>
      <c r="GG127" s="504"/>
      <c r="GH127" s="504"/>
      <c r="GI127" s="504"/>
      <c r="GJ127" s="504"/>
      <c r="GK127" s="504"/>
      <c r="GL127" s="504"/>
      <c r="GM127" s="504"/>
      <c r="GN127" s="504"/>
      <c r="GO127" s="504"/>
      <c r="GP127" s="504"/>
      <c r="GQ127" s="504"/>
      <c r="GR127" s="504"/>
      <c r="GS127" s="504"/>
      <c r="GT127" s="504"/>
      <c r="GU127" s="504"/>
      <c r="GV127" s="504"/>
      <c r="GW127" s="504"/>
      <c r="GX127" s="504"/>
      <c r="GY127" s="504"/>
      <c r="GZ127" s="504"/>
      <c r="HA127" s="504"/>
      <c r="HB127" s="504"/>
      <c r="HC127" s="504"/>
      <c r="HD127" s="504"/>
      <c r="HE127" s="504"/>
      <c r="HF127" s="504"/>
      <c r="HG127" s="504"/>
      <c r="HH127" s="504"/>
      <c r="HI127" s="504"/>
      <c r="HJ127" s="504"/>
      <c r="HK127" s="504"/>
      <c r="HL127" s="504"/>
      <c r="HM127" s="504"/>
      <c r="HN127" s="504"/>
      <c r="HO127" s="504"/>
      <c r="HP127" s="504"/>
      <c r="HQ127" s="504"/>
      <c r="HR127" s="504"/>
    </row>
    <row r="128" spans="1:226" ht="29.25" customHeight="1" x14ac:dyDescent="0.3">
      <c r="A128" s="516" t="s">
        <v>236</v>
      </c>
      <c r="B128" s="517" t="s">
        <v>67</v>
      </c>
      <c r="C128" s="516" t="s">
        <v>236</v>
      </c>
      <c r="D128" s="517" t="s">
        <v>67</v>
      </c>
      <c r="E128" s="519" t="s">
        <v>236</v>
      </c>
      <c r="F128" s="520" t="s">
        <v>67</v>
      </c>
      <c r="G128" s="521" t="s">
        <v>236</v>
      </c>
      <c r="H128" s="543" t="s">
        <v>67</v>
      </c>
      <c r="I128" s="594" t="s">
        <v>236</v>
      </c>
      <c r="J128" s="683" t="s">
        <v>67</v>
      </c>
      <c r="K128" s="521" t="s">
        <v>236</v>
      </c>
      <c r="L128" s="543" t="s">
        <v>67</v>
      </c>
      <c r="M128" s="521" t="s">
        <v>236</v>
      </c>
      <c r="N128" s="522" t="s">
        <v>67</v>
      </c>
      <c r="O128" s="523" t="s">
        <v>236</v>
      </c>
      <c r="P128" s="524" t="s">
        <v>67</v>
      </c>
      <c r="Q128" s="523" t="s">
        <v>236</v>
      </c>
      <c r="R128" s="524" t="s">
        <v>67</v>
      </c>
      <c r="S128" s="563" t="s">
        <v>236</v>
      </c>
      <c r="T128" s="564" t="s">
        <v>67</v>
      </c>
      <c r="U128" s="896" t="s">
        <v>236</v>
      </c>
      <c r="V128" s="564" t="s">
        <v>67</v>
      </c>
      <c r="W128" s="905" t="s">
        <v>236</v>
      </c>
      <c r="X128" s="524" t="s">
        <v>67</v>
      </c>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4"/>
      <c r="AY128" s="504"/>
      <c r="AZ128" s="504"/>
      <c r="BA128" s="504"/>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c r="CM128" s="504"/>
      <c r="CN128" s="504"/>
      <c r="CO128" s="504"/>
      <c r="CP128" s="504"/>
      <c r="CQ128" s="504"/>
      <c r="CR128" s="504"/>
      <c r="CS128" s="504"/>
      <c r="CT128" s="504"/>
      <c r="CU128" s="504"/>
      <c r="CV128" s="504"/>
      <c r="CW128" s="504"/>
      <c r="CX128" s="504"/>
      <c r="CY128" s="504"/>
      <c r="CZ128" s="504"/>
      <c r="DA128" s="504"/>
      <c r="DB128" s="504"/>
      <c r="DC128" s="504"/>
      <c r="DD128" s="504"/>
      <c r="DE128" s="504"/>
      <c r="DF128" s="504"/>
      <c r="DG128" s="504"/>
      <c r="DH128" s="504"/>
      <c r="DI128" s="504"/>
      <c r="DJ128" s="504"/>
      <c r="DK128" s="504"/>
      <c r="DL128" s="504"/>
      <c r="DM128" s="504"/>
      <c r="DN128" s="504"/>
      <c r="DO128" s="504"/>
      <c r="DP128" s="504"/>
      <c r="DQ128" s="504"/>
      <c r="DR128" s="504"/>
      <c r="DS128" s="504"/>
      <c r="DT128" s="504"/>
      <c r="DU128" s="504"/>
      <c r="DV128" s="504"/>
      <c r="DW128" s="504"/>
      <c r="DX128" s="504"/>
      <c r="DY128" s="504"/>
      <c r="DZ128" s="504"/>
      <c r="EA128" s="504"/>
      <c r="EB128" s="504"/>
      <c r="EC128" s="504"/>
      <c r="ED128" s="504"/>
      <c r="EE128" s="504"/>
      <c r="EF128" s="504"/>
      <c r="EG128" s="504"/>
      <c r="EH128" s="504"/>
      <c r="EI128" s="504"/>
      <c r="EJ128" s="504"/>
      <c r="EK128" s="504"/>
      <c r="EL128" s="504"/>
      <c r="EM128" s="504"/>
      <c r="EN128" s="504"/>
      <c r="EO128" s="504"/>
      <c r="EP128" s="504"/>
      <c r="EQ128" s="504"/>
      <c r="ER128" s="504"/>
      <c r="ES128" s="504"/>
      <c r="ET128" s="504"/>
      <c r="EU128" s="504"/>
      <c r="EV128" s="504"/>
      <c r="EW128" s="504"/>
      <c r="EX128" s="504"/>
      <c r="EY128" s="504"/>
      <c r="EZ128" s="504"/>
      <c r="FA128" s="504"/>
      <c r="FB128" s="504"/>
      <c r="FC128" s="504"/>
      <c r="FD128" s="504"/>
      <c r="FE128" s="504"/>
      <c r="FF128" s="504"/>
      <c r="FG128" s="504"/>
      <c r="FH128" s="504"/>
      <c r="FI128" s="504"/>
      <c r="FJ128" s="504"/>
      <c r="FK128" s="504"/>
      <c r="FL128" s="504"/>
      <c r="FM128" s="504"/>
      <c r="FN128" s="504"/>
      <c r="FO128" s="504"/>
      <c r="FP128" s="504"/>
      <c r="FQ128" s="504"/>
      <c r="FR128" s="504"/>
      <c r="FS128" s="504"/>
      <c r="FT128" s="504"/>
      <c r="FU128" s="504"/>
      <c r="FV128" s="504"/>
      <c r="FW128" s="504"/>
      <c r="FX128" s="504"/>
      <c r="FY128" s="504"/>
      <c r="FZ128" s="504"/>
      <c r="GA128" s="504"/>
      <c r="GB128" s="504"/>
      <c r="GC128" s="504"/>
      <c r="GD128" s="504"/>
      <c r="GE128" s="504"/>
      <c r="GF128" s="504"/>
      <c r="GG128" s="504"/>
      <c r="GH128" s="504"/>
      <c r="GI128" s="504"/>
      <c r="GJ128" s="504"/>
      <c r="GK128" s="504"/>
      <c r="GL128" s="504"/>
      <c r="GM128" s="504"/>
      <c r="GN128" s="504"/>
      <c r="GO128" s="504"/>
      <c r="GP128" s="504"/>
      <c r="GQ128" s="504"/>
      <c r="GR128" s="504"/>
      <c r="GS128" s="504"/>
      <c r="GT128" s="504"/>
      <c r="GU128" s="504"/>
      <c r="GV128" s="504"/>
      <c r="GW128" s="504"/>
      <c r="GX128" s="504"/>
      <c r="GY128" s="504"/>
      <c r="GZ128" s="504"/>
      <c r="HA128" s="504"/>
      <c r="HB128" s="504"/>
      <c r="HC128" s="504"/>
      <c r="HD128" s="504"/>
      <c r="HE128" s="504"/>
      <c r="HF128" s="504"/>
      <c r="HG128" s="504"/>
      <c r="HH128" s="504"/>
      <c r="HI128" s="504"/>
      <c r="HJ128" s="504"/>
      <c r="HK128" s="504"/>
      <c r="HL128" s="504"/>
      <c r="HM128" s="504"/>
      <c r="HN128" s="504"/>
      <c r="HO128" s="504"/>
      <c r="HP128" s="504"/>
      <c r="HQ128" s="504"/>
      <c r="HR128" s="504"/>
    </row>
    <row r="129" spans="1:226" ht="41.25" customHeight="1" thickBot="1" x14ac:dyDescent="0.35">
      <c r="A129" s="525"/>
      <c r="B129" s="526"/>
      <c r="C129" s="527"/>
      <c r="D129" s="527"/>
      <c r="E129" s="628" t="s">
        <v>243</v>
      </c>
      <c r="F129" s="629" t="s">
        <v>68</v>
      </c>
      <c r="G129" s="603" t="s">
        <v>243</v>
      </c>
      <c r="H129" s="570" t="s">
        <v>68</v>
      </c>
      <c r="I129" s="684" t="s">
        <v>243</v>
      </c>
      <c r="J129" s="685" t="s">
        <v>68</v>
      </c>
      <c r="K129" s="645" t="s">
        <v>243</v>
      </c>
      <c r="L129" s="646" t="s">
        <v>68</v>
      </c>
      <c r="M129" s="686" t="s">
        <v>243</v>
      </c>
      <c r="N129" s="687" t="s">
        <v>68</v>
      </c>
      <c r="O129" s="532" t="s">
        <v>243</v>
      </c>
      <c r="P129" s="533" t="s">
        <v>68</v>
      </c>
      <c r="Q129" s="534" t="s">
        <v>243</v>
      </c>
      <c r="R129" s="535" t="s">
        <v>68</v>
      </c>
      <c r="S129" s="532" t="s">
        <v>243</v>
      </c>
      <c r="T129" s="533" t="s">
        <v>68</v>
      </c>
      <c r="U129" s="912" t="s">
        <v>243</v>
      </c>
      <c r="V129" s="913" t="s">
        <v>68</v>
      </c>
      <c r="W129" s="923" t="s">
        <v>243</v>
      </c>
      <c r="X129" s="924" t="s">
        <v>68</v>
      </c>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6"/>
      <c r="AY129" s="506"/>
      <c r="AZ129" s="506"/>
      <c r="BA129" s="506"/>
      <c r="BB129" s="506"/>
      <c r="BC129" s="506"/>
      <c r="BD129" s="506"/>
      <c r="BE129" s="506"/>
      <c r="BF129" s="506"/>
      <c r="BG129" s="506"/>
      <c r="BH129" s="506"/>
      <c r="BI129" s="506"/>
      <c r="BJ129" s="506"/>
      <c r="BK129" s="506"/>
      <c r="BL129" s="506"/>
      <c r="BM129" s="506"/>
      <c r="BN129" s="506"/>
      <c r="BO129" s="506"/>
      <c r="BP129" s="506"/>
      <c r="BQ129" s="506"/>
      <c r="BR129" s="506"/>
      <c r="BS129" s="506"/>
      <c r="BT129" s="506"/>
      <c r="BU129" s="506"/>
      <c r="BV129" s="506"/>
      <c r="BW129" s="506"/>
      <c r="BX129" s="506"/>
      <c r="BY129" s="506"/>
      <c r="BZ129" s="506"/>
      <c r="CA129" s="506"/>
      <c r="CB129" s="506"/>
      <c r="CC129" s="506"/>
      <c r="CD129" s="506"/>
      <c r="CE129" s="506"/>
      <c r="CF129" s="506"/>
      <c r="CG129" s="506"/>
      <c r="CH129" s="506"/>
      <c r="CI129" s="506"/>
      <c r="CJ129" s="506"/>
      <c r="CK129" s="506"/>
      <c r="CL129" s="506"/>
      <c r="CM129" s="506"/>
      <c r="CN129" s="506"/>
      <c r="CO129" s="506"/>
      <c r="CP129" s="506"/>
      <c r="CQ129" s="506"/>
      <c r="CR129" s="506"/>
      <c r="CS129" s="506"/>
      <c r="CT129" s="506"/>
      <c r="CU129" s="506"/>
      <c r="CV129" s="506"/>
      <c r="CW129" s="506"/>
      <c r="CX129" s="506"/>
      <c r="CY129" s="506"/>
      <c r="CZ129" s="506"/>
      <c r="DA129" s="506"/>
      <c r="DB129" s="506"/>
      <c r="DC129" s="506"/>
      <c r="DD129" s="506"/>
      <c r="DE129" s="506"/>
      <c r="DF129" s="506"/>
      <c r="DG129" s="506"/>
      <c r="DH129" s="506"/>
      <c r="DI129" s="506"/>
      <c r="DJ129" s="506"/>
      <c r="DK129" s="506"/>
      <c r="DL129" s="506"/>
      <c r="DM129" s="506"/>
      <c r="DN129" s="506"/>
      <c r="DO129" s="506"/>
      <c r="DP129" s="506"/>
      <c r="DQ129" s="506"/>
      <c r="DR129" s="506"/>
      <c r="DS129" s="506"/>
      <c r="DT129" s="506"/>
      <c r="DU129" s="506"/>
      <c r="DV129" s="506"/>
      <c r="DW129" s="506"/>
      <c r="DX129" s="506"/>
      <c r="DY129" s="506"/>
      <c r="DZ129" s="506"/>
      <c r="EA129" s="506"/>
      <c r="EB129" s="506"/>
      <c r="EC129" s="506"/>
      <c r="ED129" s="506"/>
      <c r="EE129" s="506"/>
      <c r="EF129" s="506"/>
      <c r="EG129" s="506"/>
      <c r="EH129" s="506"/>
      <c r="EI129" s="506"/>
      <c r="EJ129" s="506"/>
      <c r="EK129" s="506"/>
      <c r="EL129" s="506"/>
      <c r="EM129" s="506"/>
      <c r="EN129" s="506"/>
      <c r="EO129" s="506"/>
      <c r="EP129" s="506"/>
      <c r="EQ129" s="506"/>
      <c r="ER129" s="506"/>
      <c r="ES129" s="506"/>
      <c r="ET129" s="506"/>
      <c r="EU129" s="506"/>
      <c r="EV129" s="506"/>
      <c r="EW129" s="506"/>
      <c r="EX129" s="506"/>
      <c r="EY129" s="506"/>
      <c r="EZ129" s="506"/>
      <c r="FA129" s="506"/>
      <c r="FB129" s="506"/>
      <c r="FC129" s="506"/>
      <c r="FD129" s="506"/>
      <c r="FE129" s="506"/>
      <c r="FF129" s="506"/>
      <c r="FG129" s="506"/>
      <c r="FH129" s="506"/>
      <c r="FI129" s="506"/>
      <c r="FJ129" s="506"/>
      <c r="FK129" s="506"/>
      <c r="FL129" s="506"/>
      <c r="FM129" s="506"/>
      <c r="FN129" s="506"/>
      <c r="FO129" s="506"/>
      <c r="FP129" s="506"/>
      <c r="FQ129" s="506"/>
      <c r="FR129" s="506"/>
      <c r="FS129" s="506"/>
      <c r="FT129" s="506"/>
      <c r="FU129" s="506"/>
      <c r="FV129" s="506"/>
      <c r="FW129" s="506"/>
      <c r="FX129" s="506"/>
      <c r="FY129" s="506"/>
      <c r="FZ129" s="506"/>
      <c r="GA129" s="506"/>
      <c r="GB129" s="506"/>
      <c r="GC129" s="506"/>
      <c r="GD129" s="506"/>
      <c r="GE129" s="506"/>
      <c r="GF129" s="506"/>
      <c r="GG129" s="506"/>
      <c r="GH129" s="506"/>
      <c r="GI129" s="506"/>
      <c r="GJ129" s="506"/>
      <c r="GK129" s="506"/>
      <c r="GL129" s="506"/>
      <c r="GM129" s="506"/>
      <c r="GN129" s="506"/>
      <c r="GO129" s="506"/>
      <c r="GP129" s="506"/>
      <c r="GQ129" s="506"/>
      <c r="GR129" s="506"/>
      <c r="GS129" s="506"/>
      <c r="GT129" s="506"/>
      <c r="GU129" s="506"/>
      <c r="GV129" s="506"/>
      <c r="GW129" s="506"/>
      <c r="GX129" s="506"/>
      <c r="GY129" s="506"/>
      <c r="GZ129" s="506"/>
      <c r="HA129" s="506"/>
      <c r="HB129" s="506"/>
      <c r="HC129" s="506"/>
      <c r="HD129" s="506"/>
      <c r="HE129" s="506"/>
      <c r="HF129" s="506"/>
      <c r="HG129" s="506"/>
      <c r="HH129" s="506"/>
      <c r="HI129" s="506"/>
      <c r="HJ129" s="506"/>
      <c r="HK129" s="506"/>
      <c r="HL129" s="506"/>
      <c r="HM129" s="506"/>
      <c r="HN129" s="506"/>
      <c r="HO129" s="506"/>
      <c r="HP129" s="506"/>
      <c r="HQ129" s="506"/>
      <c r="HR129" s="506"/>
    </row>
    <row r="130" spans="1:226" ht="23.25" customHeight="1" thickTop="1" x14ac:dyDescent="0.3">
      <c r="A130" s="1158" t="s">
        <v>291</v>
      </c>
      <c r="B130" s="1159"/>
      <c r="C130" s="1182" t="s">
        <v>291</v>
      </c>
      <c r="D130" s="1183"/>
      <c r="E130" s="1171" t="s">
        <v>291</v>
      </c>
      <c r="F130" s="1172"/>
      <c r="G130" s="1184" t="s">
        <v>291</v>
      </c>
      <c r="H130" s="1176"/>
      <c r="I130" s="1179" t="s">
        <v>291</v>
      </c>
      <c r="J130" s="1178"/>
      <c r="K130" s="1154" t="s">
        <v>291</v>
      </c>
      <c r="L130" s="1155"/>
      <c r="M130" s="1154" t="s">
        <v>291</v>
      </c>
      <c r="N130" s="1155"/>
      <c r="O130" s="1146" t="s">
        <v>291</v>
      </c>
      <c r="P130" s="1147"/>
      <c r="Q130" s="1146" t="s">
        <v>291</v>
      </c>
      <c r="R130" s="1147"/>
      <c r="S130" s="1146" t="s">
        <v>291</v>
      </c>
      <c r="T130" s="1147"/>
      <c r="U130" s="1140" t="s">
        <v>291</v>
      </c>
      <c r="V130" s="1141"/>
      <c r="W130" s="1140" t="s">
        <v>291</v>
      </c>
      <c r="X130" s="1141"/>
    </row>
    <row r="131" spans="1:226" x14ac:dyDescent="0.3">
      <c r="A131" s="507" t="s">
        <v>224</v>
      </c>
      <c r="B131" s="508" t="s">
        <v>292</v>
      </c>
      <c r="C131" s="518" t="s">
        <v>224</v>
      </c>
      <c r="D131" s="508" t="s">
        <v>292</v>
      </c>
      <c r="E131" s="592"/>
      <c r="F131" s="592"/>
      <c r="G131" s="688"/>
      <c r="H131" s="689"/>
      <c r="I131" s="521"/>
      <c r="J131" s="522"/>
      <c r="K131" s="521"/>
      <c r="L131" s="522"/>
      <c r="M131" s="521"/>
      <c r="N131" s="522"/>
      <c r="O131" s="523"/>
      <c r="P131" s="524"/>
      <c r="Q131" s="523"/>
      <c r="R131" s="524"/>
      <c r="S131" s="523"/>
      <c r="T131" s="524"/>
      <c r="U131" s="900"/>
      <c r="V131" s="901"/>
      <c r="W131" s="927"/>
      <c r="X131" s="928"/>
    </row>
    <row r="132" spans="1:226" x14ac:dyDescent="0.3">
      <c r="A132" s="516" t="s">
        <v>225</v>
      </c>
      <c r="B132" s="517" t="s">
        <v>293</v>
      </c>
      <c r="C132" s="518" t="s">
        <v>225</v>
      </c>
      <c r="D132" s="517" t="s">
        <v>293</v>
      </c>
      <c r="E132" s="592"/>
      <c r="F132" s="592"/>
      <c r="G132" s="690"/>
      <c r="H132" s="691"/>
      <c r="I132" s="521"/>
      <c r="J132" s="522"/>
      <c r="K132" s="521"/>
      <c r="L132" s="522"/>
      <c r="M132" s="521"/>
      <c r="N132" s="522"/>
      <c r="O132" s="523"/>
      <c r="P132" s="524"/>
      <c r="Q132" s="523"/>
      <c r="R132" s="524"/>
      <c r="S132" s="523"/>
      <c r="T132" s="524"/>
      <c r="U132" s="900"/>
      <c r="V132" s="901"/>
      <c r="W132" s="927"/>
      <c r="X132" s="928"/>
    </row>
    <row r="133" spans="1:226" x14ac:dyDescent="0.3">
      <c r="A133" s="516" t="s">
        <v>226</v>
      </c>
      <c r="B133" s="517" t="s">
        <v>294</v>
      </c>
      <c r="C133" s="518" t="s">
        <v>226</v>
      </c>
      <c r="D133" s="518" t="s">
        <v>294</v>
      </c>
      <c r="E133" s="519" t="s">
        <v>226</v>
      </c>
      <c r="F133" s="520" t="s">
        <v>294</v>
      </c>
      <c r="G133" s="521" t="s">
        <v>226</v>
      </c>
      <c r="H133" s="524" t="s">
        <v>294</v>
      </c>
      <c r="I133" s="692"/>
      <c r="J133" s="693"/>
      <c r="K133" s="694"/>
      <c r="L133" s="695"/>
      <c r="M133" s="521"/>
      <c r="N133" s="522"/>
      <c r="O133" s="523"/>
      <c r="P133" s="524"/>
      <c r="Q133" s="523"/>
      <c r="R133" s="524"/>
      <c r="S133" s="523"/>
      <c r="T133" s="524"/>
      <c r="U133" s="900"/>
      <c r="V133" s="901"/>
      <c r="W133" s="927"/>
      <c r="X133" s="928"/>
    </row>
    <row r="134" spans="1:226" x14ac:dyDescent="0.3">
      <c r="A134" s="516" t="s">
        <v>232</v>
      </c>
      <c r="B134" s="517" t="s">
        <v>295</v>
      </c>
      <c r="C134" s="518" t="s">
        <v>232</v>
      </c>
      <c r="D134" s="518" t="s">
        <v>295</v>
      </c>
      <c r="E134" s="519" t="s">
        <v>232</v>
      </c>
      <c r="F134" s="520" t="s">
        <v>295</v>
      </c>
      <c r="G134" s="580" t="s">
        <v>232</v>
      </c>
      <c r="H134" s="591" t="s">
        <v>296</v>
      </c>
      <c r="I134" s="681"/>
      <c r="J134" s="682"/>
      <c r="K134" s="567"/>
      <c r="L134" s="568"/>
      <c r="M134" s="521"/>
      <c r="N134" s="522"/>
      <c r="O134" s="523"/>
      <c r="P134" s="524"/>
      <c r="Q134" s="523"/>
      <c r="R134" s="524"/>
      <c r="S134" s="523"/>
      <c r="T134" s="524"/>
      <c r="U134" s="900"/>
      <c r="V134" s="901"/>
      <c r="W134" s="927"/>
      <c r="X134" s="928"/>
    </row>
    <row r="135" spans="1:226" x14ac:dyDescent="0.3">
      <c r="A135" s="516" t="s">
        <v>233</v>
      </c>
      <c r="B135" s="517" t="s">
        <v>69</v>
      </c>
      <c r="C135" s="518" t="s">
        <v>233</v>
      </c>
      <c r="D135" s="518" t="s">
        <v>69</v>
      </c>
      <c r="E135" s="696" t="s">
        <v>233</v>
      </c>
      <c r="F135" s="697" t="s">
        <v>69</v>
      </c>
      <c r="G135" s="698" t="s">
        <v>233</v>
      </c>
      <c r="H135" s="576" t="s">
        <v>69</v>
      </c>
      <c r="I135" s="521" t="s">
        <v>233</v>
      </c>
      <c r="J135" s="522" t="s">
        <v>69</v>
      </c>
      <c r="K135" s="521" t="s">
        <v>233</v>
      </c>
      <c r="L135" s="522" t="s">
        <v>69</v>
      </c>
      <c r="M135" s="521" t="s">
        <v>233</v>
      </c>
      <c r="N135" s="522" t="s">
        <v>69</v>
      </c>
      <c r="O135" s="523" t="s">
        <v>233</v>
      </c>
      <c r="P135" s="524" t="s">
        <v>69</v>
      </c>
      <c r="Q135" s="563" t="s">
        <v>233</v>
      </c>
      <c r="R135" s="564" t="s">
        <v>69</v>
      </c>
      <c r="S135" s="523" t="s">
        <v>233</v>
      </c>
      <c r="T135" s="524" t="s">
        <v>69</v>
      </c>
      <c r="U135" s="896" t="s">
        <v>233</v>
      </c>
      <c r="V135" s="564" t="s">
        <v>69</v>
      </c>
      <c r="W135" s="896" t="s">
        <v>233</v>
      </c>
      <c r="X135" s="564" t="s">
        <v>69</v>
      </c>
    </row>
    <row r="136" spans="1:226" x14ac:dyDescent="0.3">
      <c r="A136" s="516" t="s">
        <v>234</v>
      </c>
      <c r="B136" s="517" t="s">
        <v>297</v>
      </c>
      <c r="C136" s="548" t="s">
        <v>234</v>
      </c>
      <c r="D136" s="548" t="s">
        <v>297</v>
      </c>
      <c r="E136" s="699"/>
      <c r="F136" s="700"/>
      <c r="G136" s="688"/>
      <c r="H136" s="701"/>
      <c r="I136" s="521"/>
      <c r="J136" s="522"/>
      <c r="K136" s="521"/>
      <c r="L136" s="522"/>
      <c r="M136" s="521"/>
      <c r="N136" s="522"/>
      <c r="O136" s="523"/>
      <c r="P136" s="524"/>
      <c r="Q136" s="523"/>
      <c r="R136" s="524"/>
      <c r="S136" s="523"/>
      <c r="T136" s="524"/>
      <c r="U136" s="900"/>
      <c r="V136" s="901"/>
      <c r="W136" s="927"/>
      <c r="X136" s="928"/>
    </row>
    <row r="137" spans="1:226" x14ac:dyDescent="0.3">
      <c r="A137" s="516" t="s">
        <v>235</v>
      </c>
      <c r="B137" s="517" t="s">
        <v>298</v>
      </c>
      <c r="C137" s="518" t="s">
        <v>235</v>
      </c>
      <c r="D137" s="518" t="s">
        <v>298</v>
      </c>
      <c r="E137" s="702"/>
      <c r="F137" s="703"/>
      <c r="G137" s="690"/>
      <c r="H137" s="704"/>
      <c r="I137" s="521"/>
      <c r="J137" s="522"/>
      <c r="K137" s="521"/>
      <c r="L137" s="522"/>
      <c r="M137" s="521"/>
      <c r="N137" s="522"/>
      <c r="O137" s="523"/>
      <c r="P137" s="524"/>
      <c r="Q137" s="523"/>
      <c r="R137" s="524"/>
      <c r="S137" s="523"/>
      <c r="T137" s="524"/>
      <c r="U137" s="900"/>
      <c r="V137" s="901"/>
      <c r="W137" s="927"/>
      <c r="X137" s="928"/>
    </row>
    <row r="138" spans="1:226" x14ac:dyDescent="0.3">
      <c r="A138" s="516" t="s">
        <v>236</v>
      </c>
      <c r="B138" s="517" t="s">
        <v>70</v>
      </c>
      <c r="C138" s="518" t="s">
        <v>236</v>
      </c>
      <c r="D138" s="518" t="s">
        <v>70</v>
      </c>
      <c r="E138" s="519" t="s">
        <v>236</v>
      </c>
      <c r="F138" s="520" t="s">
        <v>70</v>
      </c>
      <c r="G138" s="521" t="s">
        <v>236</v>
      </c>
      <c r="H138" s="522" t="s">
        <v>70</v>
      </c>
      <c r="I138" s="559" t="s">
        <v>236</v>
      </c>
      <c r="J138" s="560" t="s">
        <v>70</v>
      </c>
      <c r="K138" s="521" t="s">
        <v>236</v>
      </c>
      <c r="L138" s="522" t="s">
        <v>70</v>
      </c>
      <c r="M138" s="521" t="s">
        <v>236</v>
      </c>
      <c r="N138" s="522" t="s">
        <v>70</v>
      </c>
      <c r="O138" s="523" t="s">
        <v>236</v>
      </c>
      <c r="P138" s="524" t="s">
        <v>70</v>
      </c>
      <c r="Q138" s="523" t="s">
        <v>236</v>
      </c>
      <c r="R138" s="524" t="s">
        <v>70</v>
      </c>
      <c r="S138" s="523" t="s">
        <v>236</v>
      </c>
      <c r="T138" s="524" t="s">
        <v>70</v>
      </c>
      <c r="U138" s="905" t="s">
        <v>236</v>
      </c>
      <c r="V138" s="524" t="s">
        <v>70</v>
      </c>
      <c r="W138" s="905" t="s">
        <v>236</v>
      </c>
      <c r="X138" s="524" t="s">
        <v>70</v>
      </c>
    </row>
    <row r="139" spans="1:226" ht="38.25" customHeight="1" x14ac:dyDescent="0.3">
      <c r="A139" s="546" t="s">
        <v>243</v>
      </c>
      <c r="B139" s="547" t="s">
        <v>299</v>
      </c>
      <c r="C139" s="548" t="s">
        <v>243</v>
      </c>
      <c r="D139" s="548" t="s">
        <v>299</v>
      </c>
      <c r="E139" s="519" t="s">
        <v>243</v>
      </c>
      <c r="F139" s="520" t="s">
        <v>299</v>
      </c>
      <c r="G139" s="559" t="s">
        <v>243</v>
      </c>
      <c r="H139" s="705" t="s">
        <v>299</v>
      </c>
      <c r="I139" s="580" t="s">
        <v>243</v>
      </c>
      <c r="J139" s="706" t="s">
        <v>71</v>
      </c>
      <c r="K139" s="521" t="s">
        <v>243</v>
      </c>
      <c r="L139" s="522" t="s">
        <v>71</v>
      </c>
      <c r="M139" s="521" t="s">
        <v>243</v>
      </c>
      <c r="N139" s="522" t="s">
        <v>71</v>
      </c>
      <c r="O139" s="523" t="s">
        <v>243</v>
      </c>
      <c r="P139" s="524" t="s">
        <v>71</v>
      </c>
      <c r="Q139" s="563" t="s">
        <v>243</v>
      </c>
      <c r="R139" s="564" t="s">
        <v>71</v>
      </c>
      <c r="S139" s="563" t="s">
        <v>243</v>
      </c>
      <c r="T139" s="564" t="s">
        <v>71</v>
      </c>
      <c r="U139" s="896" t="s">
        <v>243</v>
      </c>
      <c r="V139" s="564" t="s">
        <v>71</v>
      </c>
      <c r="W139" s="905" t="s">
        <v>243</v>
      </c>
      <c r="X139" s="524" t="s">
        <v>71</v>
      </c>
    </row>
    <row r="140" spans="1:226" ht="38.25" customHeight="1" x14ac:dyDescent="0.3">
      <c r="A140" s="516"/>
      <c r="B140" s="517"/>
      <c r="C140" s="518"/>
      <c r="D140" s="518"/>
      <c r="E140" s="628" t="s">
        <v>245</v>
      </c>
      <c r="F140" s="629" t="s">
        <v>300</v>
      </c>
      <c r="G140" s="618" t="s">
        <v>245</v>
      </c>
      <c r="H140" s="619" t="s">
        <v>300</v>
      </c>
      <c r="I140" s="707" t="s">
        <v>245</v>
      </c>
      <c r="J140" s="708" t="s">
        <v>301</v>
      </c>
      <c r="K140" s="521" t="s">
        <v>245</v>
      </c>
      <c r="L140" s="522" t="s">
        <v>301</v>
      </c>
      <c r="M140" s="521" t="s">
        <v>245</v>
      </c>
      <c r="N140" s="522" t="s">
        <v>301</v>
      </c>
      <c r="O140" s="523" t="s">
        <v>245</v>
      </c>
      <c r="P140" s="524" t="s">
        <v>301</v>
      </c>
      <c r="Q140" s="563" t="s">
        <v>245</v>
      </c>
      <c r="R140" s="564" t="s">
        <v>301</v>
      </c>
      <c r="S140" s="563" t="s">
        <v>245</v>
      </c>
      <c r="T140" s="564" t="s">
        <v>301</v>
      </c>
      <c r="U140" s="896" t="s">
        <v>245</v>
      </c>
      <c r="V140" s="564" t="s">
        <v>301</v>
      </c>
      <c r="W140" s="896" t="s">
        <v>245</v>
      </c>
      <c r="X140" s="564" t="s">
        <v>301</v>
      </c>
    </row>
    <row r="141" spans="1:226" ht="37.5" customHeight="1" x14ac:dyDescent="0.3">
      <c r="A141" s="516"/>
      <c r="B141" s="517"/>
      <c r="C141" s="516"/>
      <c r="D141" s="517"/>
      <c r="E141" s="709" t="s">
        <v>246</v>
      </c>
      <c r="F141" s="710" t="s">
        <v>302</v>
      </c>
      <c r="G141" s="711" t="s">
        <v>246</v>
      </c>
      <c r="H141" s="576" t="s">
        <v>302</v>
      </c>
      <c r="I141" s="577" t="s">
        <v>246</v>
      </c>
      <c r="J141" s="579" t="s">
        <v>72</v>
      </c>
      <c r="K141" s="521" t="s">
        <v>246</v>
      </c>
      <c r="L141" s="522" t="s">
        <v>72</v>
      </c>
      <c r="M141" s="521" t="s">
        <v>246</v>
      </c>
      <c r="N141" s="522" t="s">
        <v>72</v>
      </c>
      <c r="O141" s="523" t="s">
        <v>246</v>
      </c>
      <c r="P141" s="524" t="s">
        <v>72</v>
      </c>
      <c r="Q141" s="590" t="s">
        <v>246</v>
      </c>
      <c r="R141" s="591" t="s">
        <v>574</v>
      </c>
      <c r="S141" s="563" t="s">
        <v>246</v>
      </c>
      <c r="T141" s="564" t="s">
        <v>574</v>
      </c>
      <c r="U141" s="896" t="s">
        <v>246</v>
      </c>
      <c r="V141" s="564" t="s">
        <v>574</v>
      </c>
      <c r="W141" s="896" t="s">
        <v>246</v>
      </c>
      <c r="X141" s="564" t="s">
        <v>574</v>
      </c>
    </row>
    <row r="142" spans="1:226" ht="27" customHeight="1" thickBot="1" x14ac:dyDescent="0.35">
      <c r="A142" s="525"/>
      <c r="B142" s="526"/>
      <c r="C142" s="527"/>
      <c r="D142" s="527"/>
      <c r="E142" s="614" t="s">
        <v>247</v>
      </c>
      <c r="F142" s="615" t="s">
        <v>303</v>
      </c>
      <c r="G142" s="521" t="s">
        <v>247</v>
      </c>
      <c r="H142" s="524" t="s">
        <v>303</v>
      </c>
      <c r="I142" s="592"/>
      <c r="J142" s="593"/>
      <c r="K142" s="523"/>
      <c r="L142" s="524"/>
      <c r="M142" s="530"/>
      <c r="N142" s="531"/>
      <c r="O142" s="532"/>
      <c r="P142" s="533"/>
      <c r="Q142" s="532"/>
      <c r="R142" s="533"/>
      <c r="S142" s="532"/>
      <c r="T142" s="533"/>
      <c r="U142" s="532"/>
      <c r="V142" s="533"/>
      <c r="W142" s="532"/>
      <c r="X142" s="533"/>
    </row>
    <row r="143" spans="1:226" ht="32.25" customHeight="1" thickTop="1" x14ac:dyDescent="0.3">
      <c r="A143" s="1158" t="s">
        <v>304</v>
      </c>
      <c r="B143" s="1159"/>
      <c r="C143" s="1158" t="s">
        <v>304</v>
      </c>
      <c r="D143" s="1159"/>
      <c r="E143" s="1180" t="s">
        <v>304</v>
      </c>
      <c r="F143" s="1181"/>
      <c r="G143" s="1173" t="s">
        <v>304</v>
      </c>
      <c r="H143" s="1168"/>
      <c r="I143" s="1174" t="s">
        <v>304</v>
      </c>
      <c r="J143" s="1168"/>
      <c r="K143" s="1167" t="s">
        <v>304</v>
      </c>
      <c r="L143" s="1168"/>
      <c r="M143" s="1167" t="s">
        <v>304</v>
      </c>
      <c r="N143" s="1168"/>
      <c r="O143" s="1169" t="s">
        <v>304</v>
      </c>
      <c r="P143" s="1170"/>
      <c r="Q143" s="1169" t="s">
        <v>304</v>
      </c>
      <c r="R143" s="1170"/>
      <c r="S143" s="1169" t="s">
        <v>304</v>
      </c>
      <c r="T143" s="1170"/>
      <c r="U143" s="1142" t="s">
        <v>304</v>
      </c>
      <c r="V143" s="1143"/>
      <c r="W143" s="1142" t="s">
        <v>304</v>
      </c>
      <c r="X143" s="1143"/>
    </row>
    <row r="144" spans="1:226" x14ac:dyDescent="0.3">
      <c r="A144" s="507" t="s">
        <v>224</v>
      </c>
      <c r="B144" s="508" t="s">
        <v>305</v>
      </c>
      <c r="C144" s="509" t="s">
        <v>224</v>
      </c>
      <c r="D144" s="712" t="s">
        <v>305</v>
      </c>
      <c r="E144" s="699"/>
      <c r="F144" s="700"/>
      <c r="G144" s="604"/>
      <c r="H144" s="605"/>
      <c r="I144" s="604"/>
      <c r="J144" s="605"/>
      <c r="K144" s="604"/>
      <c r="L144" s="605"/>
      <c r="M144" s="604"/>
      <c r="N144" s="605"/>
      <c r="O144" s="604"/>
      <c r="P144" s="605"/>
      <c r="Q144" s="604"/>
      <c r="R144" s="605"/>
      <c r="S144" s="604"/>
      <c r="T144" s="605"/>
      <c r="U144" s="900"/>
      <c r="V144" s="901"/>
      <c r="W144" s="927"/>
      <c r="X144" s="928"/>
    </row>
    <row r="145" spans="1:226" ht="31.2" x14ac:dyDescent="0.3">
      <c r="A145" s="516" t="s">
        <v>225</v>
      </c>
      <c r="B145" s="517" t="s">
        <v>306</v>
      </c>
      <c r="C145" s="518" t="s">
        <v>225</v>
      </c>
      <c r="D145" s="713" t="s">
        <v>306</v>
      </c>
      <c r="E145" s="702"/>
      <c r="F145" s="703"/>
      <c r="G145" s="604"/>
      <c r="H145" s="605"/>
      <c r="I145" s="604"/>
      <c r="J145" s="605"/>
      <c r="K145" s="604"/>
      <c r="L145" s="605"/>
      <c r="M145" s="604"/>
      <c r="N145" s="605"/>
      <c r="O145" s="604"/>
      <c r="P145" s="605"/>
      <c r="Q145" s="604"/>
      <c r="R145" s="605"/>
      <c r="S145" s="604"/>
      <c r="T145" s="605"/>
      <c r="U145" s="914"/>
      <c r="V145" s="915"/>
      <c r="W145" s="989"/>
      <c r="X145" s="990"/>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6"/>
      <c r="AY145" s="506"/>
      <c r="AZ145" s="506"/>
      <c r="BA145" s="506"/>
      <c r="BB145" s="506"/>
      <c r="BC145" s="506"/>
      <c r="BD145" s="506"/>
      <c r="BE145" s="506"/>
      <c r="BF145" s="506"/>
      <c r="BG145" s="506"/>
      <c r="BH145" s="506"/>
      <c r="BI145" s="506"/>
      <c r="BJ145" s="506"/>
      <c r="BK145" s="506"/>
      <c r="BL145" s="506"/>
      <c r="BM145" s="506"/>
      <c r="BN145" s="506"/>
      <c r="BO145" s="506"/>
      <c r="BP145" s="506"/>
      <c r="BQ145" s="506"/>
      <c r="BR145" s="506"/>
      <c r="BS145" s="506"/>
      <c r="BT145" s="506"/>
      <c r="BU145" s="506"/>
      <c r="BV145" s="506"/>
      <c r="BW145" s="506"/>
      <c r="BX145" s="506"/>
      <c r="BY145" s="506"/>
      <c r="BZ145" s="506"/>
      <c r="CA145" s="506"/>
      <c r="CB145" s="506"/>
      <c r="CC145" s="506"/>
      <c r="CD145" s="506"/>
      <c r="CE145" s="506"/>
      <c r="CF145" s="506"/>
      <c r="CG145" s="506"/>
      <c r="CH145" s="506"/>
      <c r="CI145" s="506"/>
      <c r="CJ145" s="506"/>
      <c r="CK145" s="506"/>
      <c r="CL145" s="506"/>
      <c r="CM145" s="506"/>
      <c r="CN145" s="506"/>
      <c r="CO145" s="506"/>
      <c r="CP145" s="506"/>
      <c r="CQ145" s="506"/>
      <c r="CR145" s="506"/>
      <c r="CS145" s="506"/>
      <c r="CT145" s="506"/>
      <c r="CU145" s="506"/>
      <c r="CV145" s="506"/>
      <c r="CW145" s="506"/>
      <c r="CX145" s="506"/>
      <c r="CY145" s="506"/>
      <c r="CZ145" s="506"/>
      <c r="DA145" s="506"/>
      <c r="DB145" s="506"/>
      <c r="DC145" s="506"/>
      <c r="DD145" s="506"/>
      <c r="DE145" s="506"/>
      <c r="DF145" s="506"/>
      <c r="DG145" s="506"/>
      <c r="DH145" s="506"/>
      <c r="DI145" s="506"/>
      <c r="DJ145" s="506"/>
      <c r="DK145" s="506"/>
      <c r="DL145" s="506"/>
      <c r="DM145" s="506"/>
      <c r="DN145" s="506"/>
      <c r="DO145" s="506"/>
      <c r="DP145" s="506"/>
      <c r="DQ145" s="506"/>
      <c r="DR145" s="506"/>
      <c r="DS145" s="506"/>
      <c r="DT145" s="506"/>
      <c r="DU145" s="506"/>
      <c r="DV145" s="506"/>
      <c r="DW145" s="506"/>
      <c r="DX145" s="506"/>
      <c r="DY145" s="506"/>
      <c r="DZ145" s="506"/>
      <c r="EA145" s="506"/>
      <c r="EB145" s="506"/>
      <c r="EC145" s="506"/>
      <c r="ED145" s="506"/>
      <c r="EE145" s="506"/>
      <c r="EF145" s="506"/>
      <c r="EG145" s="506"/>
      <c r="EH145" s="506"/>
      <c r="EI145" s="506"/>
      <c r="EJ145" s="506"/>
      <c r="EK145" s="506"/>
      <c r="EL145" s="506"/>
      <c r="EM145" s="506"/>
      <c r="EN145" s="506"/>
      <c r="EO145" s="506"/>
      <c r="EP145" s="506"/>
      <c r="EQ145" s="506"/>
      <c r="ER145" s="506"/>
      <c r="ES145" s="506"/>
      <c r="ET145" s="506"/>
      <c r="EU145" s="506"/>
      <c r="EV145" s="506"/>
      <c r="EW145" s="506"/>
      <c r="EX145" s="506"/>
      <c r="EY145" s="506"/>
      <c r="EZ145" s="506"/>
      <c r="FA145" s="506"/>
      <c r="FB145" s="506"/>
      <c r="FC145" s="506"/>
      <c r="FD145" s="506"/>
      <c r="FE145" s="506"/>
      <c r="FF145" s="506"/>
      <c r="FG145" s="506"/>
      <c r="FH145" s="506"/>
      <c r="FI145" s="506"/>
      <c r="FJ145" s="506"/>
      <c r="FK145" s="506"/>
      <c r="FL145" s="506"/>
      <c r="FM145" s="506"/>
      <c r="FN145" s="506"/>
      <c r="FO145" s="506"/>
      <c r="FP145" s="506"/>
      <c r="FQ145" s="506"/>
      <c r="FR145" s="506"/>
      <c r="FS145" s="506"/>
      <c r="FT145" s="506"/>
      <c r="FU145" s="506"/>
      <c r="FV145" s="506"/>
      <c r="FW145" s="506"/>
      <c r="FX145" s="506"/>
      <c r="FY145" s="506"/>
      <c r="FZ145" s="506"/>
      <c r="GA145" s="506"/>
      <c r="GB145" s="506"/>
      <c r="GC145" s="506"/>
      <c r="GD145" s="506"/>
      <c r="GE145" s="506"/>
      <c r="GF145" s="506"/>
      <c r="GG145" s="506"/>
      <c r="GH145" s="506"/>
      <c r="GI145" s="506"/>
      <c r="GJ145" s="506"/>
      <c r="GK145" s="506"/>
      <c r="GL145" s="506"/>
      <c r="GM145" s="506"/>
      <c r="GN145" s="506"/>
      <c r="GO145" s="506"/>
      <c r="GP145" s="506"/>
      <c r="GQ145" s="506"/>
      <c r="GR145" s="506"/>
      <c r="GS145" s="506"/>
      <c r="GT145" s="506"/>
      <c r="GU145" s="506"/>
      <c r="GV145" s="506"/>
      <c r="GW145" s="506"/>
      <c r="GX145" s="506"/>
      <c r="GY145" s="506"/>
      <c r="GZ145" s="506"/>
      <c r="HA145" s="506"/>
      <c r="HB145" s="506"/>
      <c r="HC145" s="506"/>
      <c r="HD145" s="506"/>
      <c r="HE145" s="506"/>
      <c r="HF145" s="506"/>
      <c r="HG145" s="506"/>
      <c r="HH145" s="506"/>
      <c r="HI145" s="506"/>
      <c r="HJ145" s="506"/>
      <c r="HK145" s="506"/>
      <c r="HL145" s="506"/>
      <c r="HM145" s="506"/>
      <c r="HN145" s="506"/>
      <c r="HO145" s="506"/>
      <c r="HP145" s="506"/>
      <c r="HQ145" s="506"/>
      <c r="HR145" s="506"/>
    </row>
    <row r="146" spans="1:226" ht="18.75" customHeight="1" x14ac:dyDescent="0.3">
      <c r="A146" s="516" t="s">
        <v>226</v>
      </c>
      <c r="B146" s="517" t="s">
        <v>73</v>
      </c>
      <c r="C146" s="518" t="s">
        <v>226</v>
      </c>
      <c r="D146" s="713" t="s">
        <v>73</v>
      </c>
      <c r="E146" s="604" t="s">
        <v>226</v>
      </c>
      <c r="F146" s="605" t="s">
        <v>73</v>
      </c>
      <c r="G146" s="603" t="s">
        <v>226</v>
      </c>
      <c r="H146" s="570" t="s">
        <v>73</v>
      </c>
      <c r="I146" s="603" t="s">
        <v>226</v>
      </c>
      <c r="J146" s="570" t="s">
        <v>73</v>
      </c>
      <c r="K146" s="603" t="s">
        <v>226</v>
      </c>
      <c r="L146" s="570" t="s">
        <v>73</v>
      </c>
      <c r="M146" s="603" t="s">
        <v>226</v>
      </c>
      <c r="N146" s="570" t="s">
        <v>73</v>
      </c>
      <c r="O146" s="584" t="s">
        <v>226</v>
      </c>
      <c r="P146" s="568" t="s">
        <v>73</v>
      </c>
      <c r="Q146" s="584" t="s">
        <v>226</v>
      </c>
      <c r="R146" s="568" t="s">
        <v>73</v>
      </c>
      <c r="S146" s="584" t="s">
        <v>226</v>
      </c>
      <c r="T146" s="568" t="s">
        <v>73</v>
      </c>
      <c r="U146" s="929" t="s">
        <v>226</v>
      </c>
      <c r="V146" s="562" t="s">
        <v>660</v>
      </c>
      <c r="W146" s="905" t="s">
        <v>226</v>
      </c>
      <c r="X146" s="524" t="s">
        <v>660</v>
      </c>
    </row>
    <row r="147" spans="1:226" ht="19.5" customHeight="1" x14ac:dyDescent="0.3">
      <c r="A147" s="516" t="s">
        <v>232</v>
      </c>
      <c r="B147" s="517" t="s">
        <v>74</v>
      </c>
      <c r="C147" s="518" t="s">
        <v>232</v>
      </c>
      <c r="D147" s="713" t="s">
        <v>74</v>
      </c>
      <c r="E147" s="519" t="s">
        <v>232</v>
      </c>
      <c r="F147" s="520" t="s">
        <v>74</v>
      </c>
      <c r="G147" s="521" t="s">
        <v>232</v>
      </c>
      <c r="H147" s="522" t="s">
        <v>74</v>
      </c>
      <c r="I147" s="521" t="s">
        <v>232</v>
      </c>
      <c r="J147" s="522" t="s">
        <v>74</v>
      </c>
      <c r="K147" s="603" t="s">
        <v>232</v>
      </c>
      <c r="L147" s="570" t="s">
        <v>74</v>
      </c>
      <c r="M147" s="521" t="s">
        <v>232</v>
      </c>
      <c r="N147" s="522" t="s">
        <v>74</v>
      </c>
      <c r="O147" s="523" t="s">
        <v>232</v>
      </c>
      <c r="P147" s="524" t="s">
        <v>74</v>
      </c>
      <c r="Q147" s="523" t="s">
        <v>232</v>
      </c>
      <c r="R147" s="524" t="s">
        <v>74</v>
      </c>
      <c r="S147" s="523" t="s">
        <v>232</v>
      </c>
      <c r="T147" s="524" t="s">
        <v>74</v>
      </c>
      <c r="U147" s="905" t="s">
        <v>232</v>
      </c>
      <c r="V147" s="524" t="s">
        <v>74</v>
      </c>
      <c r="W147" s="905" t="s">
        <v>232</v>
      </c>
      <c r="X147" s="524" t="s">
        <v>74</v>
      </c>
    </row>
    <row r="148" spans="1:226" ht="72" customHeight="1" x14ac:dyDescent="0.3">
      <c r="A148" s="516"/>
      <c r="B148" s="517"/>
      <c r="C148" s="518"/>
      <c r="D148" s="714"/>
      <c r="E148" s="614" t="s">
        <v>233</v>
      </c>
      <c r="F148" s="615" t="s">
        <v>75</v>
      </c>
      <c r="G148" s="559" t="s">
        <v>233</v>
      </c>
      <c r="H148" s="560" t="s">
        <v>75</v>
      </c>
      <c r="I148" s="577" t="s">
        <v>233</v>
      </c>
      <c r="J148" s="579" t="s">
        <v>75</v>
      </c>
      <c r="K148" s="603" t="s">
        <v>233</v>
      </c>
      <c r="L148" s="570" t="s">
        <v>75</v>
      </c>
      <c r="M148" s="521" t="s">
        <v>233</v>
      </c>
      <c r="N148" s="522" t="s">
        <v>75</v>
      </c>
      <c r="O148" s="523" t="s">
        <v>233</v>
      </c>
      <c r="P148" s="524" t="s">
        <v>75</v>
      </c>
      <c r="Q148" s="590" t="s">
        <v>233</v>
      </c>
      <c r="R148" s="591" t="s">
        <v>575</v>
      </c>
      <c r="S148" s="523" t="s">
        <v>233</v>
      </c>
      <c r="T148" s="524" t="s">
        <v>575</v>
      </c>
      <c r="U148" s="905" t="s">
        <v>233</v>
      </c>
      <c r="V148" s="524" t="s">
        <v>575</v>
      </c>
      <c r="W148" s="905" t="s">
        <v>233</v>
      </c>
      <c r="X148" s="524" t="s">
        <v>575</v>
      </c>
    </row>
    <row r="149" spans="1:226" ht="39" customHeight="1" x14ac:dyDescent="0.3">
      <c r="A149" s="516"/>
      <c r="B149" s="517"/>
      <c r="C149" s="518"/>
      <c r="D149" s="714"/>
      <c r="E149" s="614" t="s">
        <v>234</v>
      </c>
      <c r="F149" s="615" t="s">
        <v>307</v>
      </c>
      <c r="G149" s="521" t="s">
        <v>234</v>
      </c>
      <c r="H149" s="522" t="s">
        <v>307</v>
      </c>
      <c r="I149" s="681"/>
      <c r="J149" s="682"/>
      <c r="K149" s="567"/>
      <c r="L149" s="568"/>
      <c r="M149" s="521"/>
      <c r="N149" s="522"/>
      <c r="O149" s="523"/>
      <c r="P149" s="524"/>
      <c r="Q149" s="523"/>
      <c r="R149" s="524"/>
      <c r="S149" s="523"/>
      <c r="T149" s="524"/>
      <c r="U149" s="900"/>
      <c r="V149" s="901"/>
      <c r="W149" s="927"/>
      <c r="X149" s="928"/>
    </row>
    <row r="150" spans="1:226" ht="36" customHeight="1" x14ac:dyDescent="0.3">
      <c r="A150" s="516"/>
      <c r="B150" s="517"/>
      <c r="C150" s="518"/>
      <c r="D150" s="714"/>
      <c r="E150" s="614" t="s">
        <v>235</v>
      </c>
      <c r="F150" s="615" t="s">
        <v>76</v>
      </c>
      <c r="G150" s="521" t="s">
        <v>235</v>
      </c>
      <c r="H150" s="522" t="s">
        <v>76</v>
      </c>
      <c r="I150" s="521" t="s">
        <v>235</v>
      </c>
      <c r="J150" s="522" t="s">
        <v>76</v>
      </c>
      <c r="K150" s="521" t="s">
        <v>235</v>
      </c>
      <c r="L150" s="522" t="s">
        <v>76</v>
      </c>
      <c r="M150" s="521" t="s">
        <v>235</v>
      </c>
      <c r="N150" s="522" t="s">
        <v>76</v>
      </c>
      <c r="O150" s="523" t="s">
        <v>235</v>
      </c>
      <c r="P150" s="524" t="s">
        <v>76</v>
      </c>
      <c r="Q150" s="592"/>
      <c r="R150" s="593"/>
      <c r="S150" s="523"/>
      <c r="T150" s="524"/>
      <c r="U150" s="900"/>
      <c r="V150" s="901"/>
      <c r="W150" s="927"/>
      <c r="X150" s="928"/>
    </row>
    <row r="151" spans="1:226" ht="42.75" customHeight="1" x14ac:dyDescent="0.3">
      <c r="A151" s="516"/>
      <c r="B151" s="517"/>
      <c r="C151" s="518"/>
      <c r="D151" s="714"/>
      <c r="E151" s="608" t="s">
        <v>236</v>
      </c>
      <c r="F151" s="609" t="s">
        <v>77</v>
      </c>
      <c r="G151" s="610" t="s">
        <v>236</v>
      </c>
      <c r="H151" s="611" t="s">
        <v>77</v>
      </c>
      <c r="I151" s="512" t="s">
        <v>236</v>
      </c>
      <c r="J151" s="513" t="s">
        <v>77</v>
      </c>
      <c r="K151" s="512" t="s">
        <v>236</v>
      </c>
      <c r="L151" s="513" t="s">
        <v>77</v>
      </c>
      <c r="M151" s="512" t="s">
        <v>236</v>
      </c>
      <c r="N151" s="513" t="s">
        <v>77</v>
      </c>
      <c r="O151" s="514" t="s">
        <v>236</v>
      </c>
      <c r="P151" s="515" t="s">
        <v>77</v>
      </c>
      <c r="Q151" s="715" t="s">
        <v>236</v>
      </c>
      <c r="R151" s="716" t="s">
        <v>614</v>
      </c>
      <c r="S151" s="514" t="s">
        <v>236</v>
      </c>
      <c r="T151" s="515" t="s">
        <v>614</v>
      </c>
      <c r="U151" s="905" t="s">
        <v>236</v>
      </c>
      <c r="V151" s="524" t="s">
        <v>614</v>
      </c>
      <c r="W151" s="905" t="s">
        <v>236</v>
      </c>
      <c r="X151" s="524" t="s">
        <v>614</v>
      </c>
    </row>
    <row r="152" spans="1:226" ht="70.5" customHeight="1" thickBot="1" x14ac:dyDescent="0.35">
      <c r="A152" s="516"/>
      <c r="B152" s="517"/>
      <c r="C152" s="516"/>
      <c r="D152" s="517"/>
      <c r="E152" s="519"/>
      <c r="F152" s="520"/>
      <c r="G152" s="542"/>
      <c r="H152" s="543"/>
      <c r="I152" s="618"/>
      <c r="J152" s="619"/>
      <c r="K152" s="521"/>
      <c r="L152" s="522"/>
      <c r="M152" s="521"/>
      <c r="N152" s="522"/>
      <c r="O152" s="523"/>
      <c r="P152" s="524"/>
      <c r="Q152" s="588" t="s">
        <v>243</v>
      </c>
      <c r="R152" s="589" t="s">
        <v>577</v>
      </c>
      <c r="S152" s="523" t="s">
        <v>243</v>
      </c>
      <c r="T152" s="524" t="s">
        <v>577</v>
      </c>
      <c r="U152" s="523" t="s">
        <v>243</v>
      </c>
      <c r="V152" s="524" t="s">
        <v>577</v>
      </c>
      <c r="W152" s="523" t="s">
        <v>243</v>
      </c>
      <c r="X152" s="524" t="s">
        <v>577</v>
      </c>
    </row>
    <row r="153" spans="1:226" ht="33" customHeight="1" thickTop="1" x14ac:dyDescent="0.3">
      <c r="A153" s="1158" t="s">
        <v>308</v>
      </c>
      <c r="B153" s="1159"/>
      <c r="C153" s="1158" t="s">
        <v>308</v>
      </c>
      <c r="D153" s="1159"/>
      <c r="E153" s="1171" t="s">
        <v>308</v>
      </c>
      <c r="F153" s="1172"/>
      <c r="G153" s="1177" t="s">
        <v>308</v>
      </c>
      <c r="H153" s="1178"/>
      <c r="I153" s="1179" t="s">
        <v>308</v>
      </c>
      <c r="J153" s="1178"/>
      <c r="K153" s="1154" t="s">
        <v>308</v>
      </c>
      <c r="L153" s="1155"/>
      <c r="M153" s="1175" t="s">
        <v>308</v>
      </c>
      <c r="N153" s="1176"/>
      <c r="O153" s="1144" t="s">
        <v>308</v>
      </c>
      <c r="P153" s="1145"/>
      <c r="Q153" s="1144" t="s">
        <v>308</v>
      </c>
      <c r="R153" s="1145"/>
      <c r="S153" s="1144" t="s">
        <v>308</v>
      </c>
      <c r="T153" s="1145"/>
      <c r="U153" s="1144" t="s">
        <v>308</v>
      </c>
      <c r="V153" s="1145"/>
      <c r="W153" s="1144" t="s">
        <v>308</v>
      </c>
      <c r="X153" s="1145"/>
    </row>
    <row r="154" spans="1:226" x14ac:dyDescent="0.3">
      <c r="A154" s="507" t="s">
        <v>224</v>
      </c>
      <c r="B154" s="508" t="s">
        <v>309</v>
      </c>
      <c r="C154" s="509" t="s">
        <v>224</v>
      </c>
      <c r="D154" s="509" t="s">
        <v>309</v>
      </c>
      <c r="E154" s="717"/>
      <c r="F154" s="718"/>
      <c r="G154" s="719"/>
      <c r="H154" s="720"/>
      <c r="I154" s="661"/>
      <c r="J154" s="664"/>
      <c r="K154" s="721"/>
      <c r="L154" s="722"/>
      <c r="M154" s="661"/>
      <c r="N154" s="664"/>
      <c r="O154" s="663"/>
      <c r="P154" s="664"/>
      <c r="Q154" s="663"/>
      <c r="R154" s="664"/>
      <c r="S154" s="723"/>
      <c r="T154" s="724"/>
      <c r="U154" s="900"/>
      <c r="V154" s="901"/>
      <c r="W154" s="927"/>
      <c r="X154" s="928"/>
    </row>
    <row r="155" spans="1:226" ht="20.25" customHeight="1" x14ac:dyDescent="0.3">
      <c r="A155" s="725" t="s">
        <v>225</v>
      </c>
      <c r="B155" s="714" t="s">
        <v>310</v>
      </c>
      <c r="C155" s="713" t="s">
        <v>225</v>
      </c>
      <c r="D155" s="713" t="s">
        <v>310</v>
      </c>
      <c r="E155" s="717"/>
      <c r="F155" s="726"/>
      <c r="G155" s="721"/>
      <c r="H155" s="722"/>
      <c r="I155" s="721"/>
      <c r="J155" s="722"/>
      <c r="K155" s="721"/>
      <c r="L155" s="722"/>
      <c r="M155" s="721"/>
      <c r="N155" s="722"/>
      <c r="O155" s="727"/>
      <c r="P155" s="722"/>
      <c r="Q155" s="727"/>
      <c r="R155" s="722"/>
      <c r="S155" s="728"/>
      <c r="T155" s="729"/>
      <c r="U155" s="914"/>
      <c r="V155" s="915"/>
      <c r="W155" s="989"/>
      <c r="X155" s="990"/>
      <c r="Y155" s="506"/>
      <c r="Z155" s="506"/>
      <c r="AA155" s="506"/>
      <c r="AB155" s="506"/>
      <c r="AC155" s="506"/>
      <c r="AD155" s="506"/>
      <c r="AE155" s="506"/>
      <c r="AF155" s="506"/>
      <c r="AG155" s="506"/>
      <c r="AH155" s="506"/>
      <c r="AI155" s="506"/>
      <c r="AJ155" s="506"/>
      <c r="AK155" s="506"/>
      <c r="AL155" s="506"/>
      <c r="AM155" s="506"/>
      <c r="AN155" s="506"/>
      <c r="AO155" s="506"/>
      <c r="AP155" s="506"/>
      <c r="AQ155" s="506"/>
      <c r="AR155" s="506"/>
      <c r="AS155" s="506"/>
      <c r="AT155" s="506"/>
      <c r="AU155" s="506"/>
      <c r="AV155" s="506"/>
      <c r="AW155" s="506"/>
      <c r="AX155" s="506"/>
      <c r="AY155" s="506"/>
      <c r="AZ155" s="506"/>
      <c r="BA155" s="506"/>
      <c r="BB155" s="506"/>
      <c r="BC155" s="506"/>
      <c r="BD155" s="506"/>
      <c r="BE155" s="506"/>
      <c r="BF155" s="506"/>
      <c r="BG155" s="506"/>
      <c r="BH155" s="506"/>
      <c r="BI155" s="506"/>
      <c r="BJ155" s="506"/>
      <c r="BK155" s="506"/>
      <c r="BL155" s="506"/>
      <c r="BM155" s="506"/>
      <c r="BN155" s="506"/>
      <c r="BO155" s="506"/>
      <c r="BP155" s="506"/>
      <c r="BQ155" s="506"/>
      <c r="BR155" s="506"/>
      <c r="BS155" s="506"/>
      <c r="BT155" s="506"/>
      <c r="BU155" s="506"/>
      <c r="BV155" s="506"/>
      <c r="BW155" s="506"/>
      <c r="BX155" s="506"/>
      <c r="BY155" s="506"/>
      <c r="BZ155" s="506"/>
      <c r="CA155" s="506"/>
      <c r="CB155" s="506"/>
      <c r="CC155" s="506"/>
      <c r="CD155" s="506"/>
      <c r="CE155" s="506"/>
      <c r="CF155" s="506"/>
      <c r="CG155" s="506"/>
      <c r="CH155" s="506"/>
      <c r="CI155" s="506"/>
      <c r="CJ155" s="506"/>
      <c r="CK155" s="506"/>
      <c r="CL155" s="506"/>
      <c r="CM155" s="506"/>
      <c r="CN155" s="506"/>
      <c r="CO155" s="506"/>
      <c r="CP155" s="506"/>
      <c r="CQ155" s="506"/>
      <c r="CR155" s="506"/>
      <c r="CS155" s="506"/>
      <c r="CT155" s="506"/>
      <c r="CU155" s="506"/>
      <c r="CV155" s="506"/>
      <c r="CW155" s="506"/>
      <c r="CX155" s="506"/>
      <c r="CY155" s="506"/>
      <c r="CZ155" s="506"/>
      <c r="DA155" s="506"/>
      <c r="DB155" s="506"/>
      <c r="DC155" s="506"/>
      <c r="DD155" s="506"/>
      <c r="DE155" s="506"/>
      <c r="DF155" s="506"/>
      <c r="DG155" s="506"/>
      <c r="DH155" s="506"/>
      <c r="DI155" s="506"/>
      <c r="DJ155" s="506"/>
      <c r="DK155" s="506"/>
      <c r="DL155" s="506"/>
      <c r="DM155" s="506"/>
      <c r="DN155" s="506"/>
      <c r="DO155" s="506"/>
      <c r="DP155" s="506"/>
      <c r="DQ155" s="506"/>
      <c r="DR155" s="506"/>
      <c r="DS155" s="506"/>
      <c r="DT155" s="506"/>
      <c r="DU155" s="506"/>
      <c r="DV155" s="506"/>
      <c r="DW155" s="506"/>
      <c r="DX155" s="506"/>
      <c r="DY155" s="506"/>
      <c r="DZ155" s="506"/>
      <c r="EA155" s="506"/>
      <c r="EB155" s="506"/>
      <c r="EC155" s="506"/>
      <c r="ED155" s="506"/>
      <c r="EE155" s="506"/>
      <c r="EF155" s="506"/>
      <c r="EG155" s="506"/>
      <c r="EH155" s="506"/>
      <c r="EI155" s="506"/>
      <c r="EJ155" s="506"/>
      <c r="EK155" s="506"/>
      <c r="EL155" s="506"/>
      <c r="EM155" s="506"/>
      <c r="EN155" s="506"/>
      <c r="EO155" s="506"/>
      <c r="EP155" s="506"/>
      <c r="EQ155" s="506"/>
      <c r="ER155" s="506"/>
      <c r="ES155" s="506"/>
      <c r="ET155" s="506"/>
      <c r="EU155" s="506"/>
      <c r="EV155" s="506"/>
      <c r="EW155" s="506"/>
      <c r="EX155" s="506"/>
      <c r="EY155" s="506"/>
      <c r="EZ155" s="506"/>
      <c r="FA155" s="506"/>
      <c r="FB155" s="506"/>
      <c r="FC155" s="506"/>
      <c r="FD155" s="506"/>
      <c r="FE155" s="506"/>
      <c r="FF155" s="506"/>
      <c r="FG155" s="506"/>
      <c r="FH155" s="506"/>
      <c r="FI155" s="506"/>
      <c r="FJ155" s="506"/>
      <c r="FK155" s="506"/>
      <c r="FL155" s="506"/>
      <c r="FM155" s="506"/>
      <c r="FN155" s="506"/>
      <c r="FO155" s="506"/>
      <c r="FP155" s="506"/>
      <c r="FQ155" s="506"/>
      <c r="FR155" s="506"/>
      <c r="FS155" s="506"/>
      <c r="FT155" s="506"/>
      <c r="FU155" s="506"/>
      <c r="FV155" s="506"/>
      <c r="FW155" s="506"/>
      <c r="FX155" s="506"/>
      <c r="FY155" s="506"/>
      <c r="FZ155" s="506"/>
      <c r="GA155" s="506"/>
      <c r="GB155" s="506"/>
      <c r="GC155" s="506"/>
      <c r="GD155" s="506"/>
      <c r="GE155" s="506"/>
      <c r="GF155" s="506"/>
      <c r="GG155" s="506"/>
      <c r="GH155" s="506"/>
      <c r="GI155" s="506"/>
      <c r="GJ155" s="506"/>
      <c r="GK155" s="506"/>
      <c r="GL155" s="506"/>
      <c r="GM155" s="506"/>
      <c r="GN155" s="506"/>
      <c r="GO155" s="506"/>
      <c r="GP155" s="506"/>
      <c r="GQ155" s="506"/>
      <c r="GR155" s="506"/>
      <c r="GS155" s="506"/>
      <c r="GT155" s="506"/>
      <c r="GU155" s="506"/>
      <c r="GV155" s="506"/>
      <c r="GW155" s="506"/>
      <c r="GX155" s="506"/>
      <c r="GY155" s="506"/>
      <c r="GZ155" s="506"/>
      <c r="HA155" s="506"/>
      <c r="HB155" s="506"/>
      <c r="HC155" s="506"/>
      <c r="HD155" s="506"/>
      <c r="HE155" s="506"/>
      <c r="HF155" s="506"/>
      <c r="HG155" s="506"/>
      <c r="HH155" s="506"/>
      <c r="HI155" s="506"/>
      <c r="HJ155" s="506"/>
      <c r="HK155" s="506"/>
      <c r="HL155" s="506"/>
      <c r="HM155" s="506"/>
      <c r="HN155" s="506"/>
      <c r="HO155" s="506"/>
      <c r="HP155" s="506"/>
      <c r="HQ155" s="506"/>
      <c r="HR155" s="506"/>
    </row>
    <row r="156" spans="1:226" ht="36" customHeight="1" x14ac:dyDescent="0.3">
      <c r="A156" s="725" t="s">
        <v>226</v>
      </c>
      <c r="B156" s="714" t="s">
        <v>311</v>
      </c>
      <c r="C156" s="713" t="s">
        <v>226</v>
      </c>
      <c r="D156" s="730" t="s">
        <v>311</v>
      </c>
      <c r="E156" s="718"/>
      <c r="F156" s="726"/>
      <c r="G156" s="512"/>
      <c r="H156" s="513"/>
      <c r="I156" s="512"/>
      <c r="J156" s="513"/>
      <c r="K156" s="512"/>
      <c r="L156" s="513"/>
      <c r="M156" s="512"/>
      <c r="N156" s="513"/>
      <c r="O156" s="514"/>
      <c r="P156" s="515"/>
      <c r="Q156" s="514"/>
      <c r="R156" s="515"/>
      <c r="S156" s="514"/>
      <c r="T156" s="515"/>
      <c r="U156" s="900"/>
      <c r="V156" s="901"/>
      <c r="W156" s="927"/>
      <c r="X156" s="928"/>
    </row>
    <row r="157" spans="1:226" ht="37.5" customHeight="1" x14ac:dyDescent="0.3">
      <c r="A157" s="731"/>
      <c r="B157" s="732"/>
      <c r="C157" s="733"/>
      <c r="D157" s="733"/>
      <c r="E157" s="614" t="s">
        <v>232</v>
      </c>
      <c r="F157" s="615" t="s">
        <v>312</v>
      </c>
      <c r="G157" s="519" t="s">
        <v>232</v>
      </c>
      <c r="H157" s="656" t="s">
        <v>312</v>
      </c>
      <c r="I157" s="541" t="s">
        <v>232</v>
      </c>
      <c r="J157" s="656" t="s">
        <v>312</v>
      </c>
      <c r="K157" s="734" t="s">
        <v>232</v>
      </c>
      <c r="L157" s="735" t="s">
        <v>312</v>
      </c>
      <c r="M157" s="541" t="s">
        <v>232</v>
      </c>
      <c r="N157" s="656" t="s">
        <v>312</v>
      </c>
      <c r="O157" s="541" t="s">
        <v>232</v>
      </c>
      <c r="P157" s="656" t="s">
        <v>312</v>
      </c>
      <c r="Q157" s="736" t="s">
        <v>232</v>
      </c>
      <c r="R157" s="737" t="s">
        <v>312</v>
      </c>
      <c r="S157" s="541" t="s">
        <v>232</v>
      </c>
      <c r="T157" s="656" t="s">
        <v>312</v>
      </c>
      <c r="U157" s="905" t="s">
        <v>232</v>
      </c>
      <c r="V157" s="524" t="s">
        <v>550</v>
      </c>
      <c r="W157" s="905" t="s">
        <v>232</v>
      </c>
      <c r="X157" s="524" t="s">
        <v>550</v>
      </c>
    </row>
    <row r="158" spans="1:226" ht="43.5" customHeight="1" thickBot="1" x14ac:dyDescent="0.35">
      <c r="A158" s="738"/>
      <c r="B158" s="739"/>
      <c r="C158" s="740"/>
      <c r="D158" s="740"/>
      <c r="E158" s="741" t="s">
        <v>233</v>
      </c>
      <c r="F158" s="742" t="s">
        <v>78</v>
      </c>
      <c r="G158" s="528" t="s">
        <v>233</v>
      </c>
      <c r="H158" s="533" t="s">
        <v>78</v>
      </c>
      <c r="I158" s="549" t="s">
        <v>233</v>
      </c>
      <c r="J158" s="533" t="s">
        <v>78</v>
      </c>
      <c r="K158" s="549" t="s">
        <v>233</v>
      </c>
      <c r="L158" s="533" t="s">
        <v>78</v>
      </c>
      <c r="M158" s="549" t="s">
        <v>233</v>
      </c>
      <c r="N158" s="533" t="s">
        <v>78</v>
      </c>
      <c r="O158" s="549" t="s">
        <v>233</v>
      </c>
      <c r="P158" s="533" t="s">
        <v>78</v>
      </c>
      <c r="Q158" s="549" t="s">
        <v>233</v>
      </c>
      <c r="R158" s="533" t="s">
        <v>78</v>
      </c>
      <c r="S158" s="549" t="s">
        <v>233</v>
      </c>
      <c r="T158" s="533" t="s">
        <v>78</v>
      </c>
      <c r="U158" s="575" t="s">
        <v>233</v>
      </c>
      <c r="V158" s="576" t="s">
        <v>78</v>
      </c>
      <c r="W158" s="575" t="s">
        <v>233</v>
      </c>
      <c r="X158" s="576" t="s">
        <v>78</v>
      </c>
    </row>
    <row r="159" spans="1:226" ht="21.75" customHeight="1" thickTop="1" x14ac:dyDescent="0.3">
      <c r="A159" s="1158" t="s">
        <v>313</v>
      </c>
      <c r="B159" s="1159"/>
      <c r="C159" s="1158" t="s">
        <v>313</v>
      </c>
      <c r="D159" s="1159"/>
      <c r="E159" s="1171" t="s">
        <v>313</v>
      </c>
      <c r="F159" s="1172"/>
      <c r="G159" s="1162" t="s">
        <v>313</v>
      </c>
      <c r="H159" s="1155"/>
      <c r="I159" s="1163" t="s">
        <v>313</v>
      </c>
      <c r="J159" s="1155"/>
      <c r="K159" s="1154" t="s">
        <v>313</v>
      </c>
      <c r="L159" s="1155"/>
      <c r="M159" s="1154" t="s">
        <v>313</v>
      </c>
      <c r="N159" s="1155"/>
      <c r="O159" s="1146" t="s">
        <v>313</v>
      </c>
      <c r="P159" s="1147"/>
      <c r="Q159" s="1146" t="s">
        <v>313</v>
      </c>
      <c r="R159" s="1147"/>
      <c r="S159" s="1146" t="s">
        <v>313</v>
      </c>
      <c r="T159" s="1147"/>
      <c r="U159" s="1146" t="s">
        <v>313</v>
      </c>
      <c r="V159" s="1147"/>
      <c r="W159" s="1146" t="s">
        <v>313</v>
      </c>
      <c r="X159" s="1147"/>
      <c r="Y159" s="506"/>
      <c r="Z159" s="506"/>
      <c r="AA159" s="506"/>
      <c r="AB159" s="506"/>
      <c r="AC159" s="506"/>
      <c r="AD159" s="506"/>
      <c r="AE159" s="506"/>
      <c r="AF159" s="506"/>
      <c r="AG159" s="506"/>
      <c r="AH159" s="506"/>
      <c r="AI159" s="506"/>
      <c r="AJ159" s="506"/>
      <c r="AK159" s="506"/>
      <c r="AL159" s="506"/>
      <c r="AM159" s="506"/>
      <c r="AN159" s="506"/>
      <c r="AO159" s="506"/>
      <c r="AP159" s="506"/>
      <c r="AQ159" s="506"/>
      <c r="AR159" s="506"/>
      <c r="AS159" s="506"/>
      <c r="AT159" s="506"/>
      <c r="AU159" s="506"/>
      <c r="AV159" s="506"/>
      <c r="AW159" s="506"/>
      <c r="AX159" s="506"/>
      <c r="AY159" s="506"/>
      <c r="AZ159" s="506"/>
      <c r="BA159" s="506"/>
      <c r="BB159" s="506"/>
      <c r="BC159" s="506"/>
      <c r="BD159" s="506"/>
      <c r="BE159" s="506"/>
      <c r="BF159" s="506"/>
      <c r="BG159" s="506"/>
      <c r="BH159" s="506"/>
      <c r="BI159" s="506"/>
      <c r="BJ159" s="506"/>
      <c r="BK159" s="506"/>
      <c r="BL159" s="506"/>
      <c r="BM159" s="506"/>
      <c r="BN159" s="506"/>
      <c r="BO159" s="506"/>
      <c r="BP159" s="506"/>
      <c r="BQ159" s="506"/>
      <c r="BR159" s="506"/>
      <c r="BS159" s="506"/>
      <c r="BT159" s="506"/>
      <c r="BU159" s="506"/>
      <c r="BV159" s="506"/>
      <c r="BW159" s="506"/>
      <c r="BX159" s="506"/>
      <c r="BY159" s="506"/>
      <c r="BZ159" s="506"/>
      <c r="CA159" s="506"/>
      <c r="CB159" s="506"/>
      <c r="CC159" s="506"/>
      <c r="CD159" s="506"/>
      <c r="CE159" s="506"/>
      <c r="CF159" s="506"/>
      <c r="CG159" s="506"/>
      <c r="CH159" s="506"/>
      <c r="CI159" s="506"/>
      <c r="CJ159" s="506"/>
      <c r="CK159" s="506"/>
      <c r="CL159" s="506"/>
      <c r="CM159" s="506"/>
      <c r="CN159" s="506"/>
      <c r="CO159" s="506"/>
      <c r="CP159" s="506"/>
      <c r="CQ159" s="506"/>
      <c r="CR159" s="506"/>
      <c r="CS159" s="506"/>
      <c r="CT159" s="506"/>
      <c r="CU159" s="506"/>
      <c r="CV159" s="506"/>
      <c r="CW159" s="506"/>
      <c r="CX159" s="506"/>
      <c r="CY159" s="506"/>
      <c r="CZ159" s="506"/>
      <c r="DA159" s="506"/>
      <c r="DB159" s="506"/>
      <c r="DC159" s="506"/>
      <c r="DD159" s="506"/>
      <c r="DE159" s="506"/>
      <c r="DF159" s="506"/>
      <c r="DG159" s="506"/>
      <c r="DH159" s="506"/>
      <c r="DI159" s="506"/>
      <c r="DJ159" s="506"/>
      <c r="DK159" s="506"/>
      <c r="DL159" s="506"/>
      <c r="DM159" s="506"/>
      <c r="DN159" s="506"/>
      <c r="DO159" s="506"/>
      <c r="DP159" s="506"/>
      <c r="DQ159" s="506"/>
      <c r="DR159" s="506"/>
      <c r="DS159" s="506"/>
      <c r="DT159" s="506"/>
      <c r="DU159" s="506"/>
      <c r="DV159" s="506"/>
      <c r="DW159" s="506"/>
      <c r="DX159" s="506"/>
      <c r="DY159" s="506"/>
      <c r="DZ159" s="506"/>
      <c r="EA159" s="506"/>
      <c r="EB159" s="506"/>
      <c r="EC159" s="506"/>
      <c r="ED159" s="506"/>
      <c r="EE159" s="506"/>
      <c r="EF159" s="506"/>
      <c r="EG159" s="506"/>
      <c r="EH159" s="506"/>
      <c r="EI159" s="506"/>
      <c r="EJ159" s="506"/>
      <c r="EK159" s="506"/>
      <c r="EL159" s="506"/>
      <c r="EM159" s="506"/>
      <c r="EN159" s="506"/>
      <c r="EO159" s="506"/>
      <c r="EP159" s="506"/>
      <c r="EQ159" s="506"/>
      <c r="ER159" s="506"/>
      <c r="ES159" s="506"/>
      <c r="ET159" s="506"/>
      <c r="EU159" s="506"/>
      <c r="EV159" s="506"/>
      <c r="EW159" s="506"/>
      <c r="EX159" s="506"/>
      <c r="EY159" s="506"/>
      <c r="EZ159" s="506"/>
      <c r="FA159" s="506"/>
      <c r="FB159" s="506"/>
      <c r="FC159" s="506"/>
      <c r="FD159" s="506"/>
      <c r="FE159" s="506"/>
      <c r="FF159" s="506"/>
      <c r="FG159" s="506"/>
      <c r="FH159" s="506"/>
      <c r="FI159" s="506"/>
      <c r="FJ159" s="506"/>
      <c r="FK159" s="506"/>
      <c r="FL159" s="506"/>
      <c r="FM159" s="506"/>
      <c r="FN159" s="506"/>
      <c r="FO159" s="506"/>
      <c r="FP159" s="506"/>
      <c r="FQ159" s="506"/>
      <c r="FR159" s="506"/>
      <c r="FS159" s="506"/>
      <c r="FT159" s="506"/>
      <c r="FU159" s="506"/>
      <c r="FV159" s="506"/>
      <c r="FW159" s="506"/>
      <c r="FX159" s="506"/>
      <c r="FY159" s="506"/>
      <c r="FZ159" s="506"/>
      <c r="GA159" s="506"/>
      <c r="GB159" s="506"/>
      <c r="GC159" s="506"/>
      <c r="GD159" s="506"/>
      <c r="GE159" s="506"/>
      <c r="GF159" s="506"/>
      <c r="GG159" s="506"/>
      <c r="GH159" s="506"/>
      <c r="GI159" s="506"/>
      <c r="GJ159" s="506"/>
      <c r="GK159" s="506"/>
      <c r="GL159" s="506"/>
      <c r="GM159" s="506"/>
      <c r="GN159" s="506"/>
      <c r="GO159" s="506"/>
      <c r="GP159" s="506"/>
      <c r="GQ159" s="506"/>
      <c r="GR159" s="506"/>
      <c r="GS159" s="506"/>
      <c r="GT159" s="506"/>
      <c r="GU159" s="506"/>
      <c r="GV159" s="506"/>
      <c r="GW159" s="506"/>
      <c r="GX159" s="506"/>
      <c r="GY159" s="506"/>
      <c r="GZ159" s="506"/>
      <c r="HA159" s="506"/>
      <c r="HB159" s="506"/>
      <c r="HC159" s="506"/>
      <c r="HD159" s="506"/>
      <c r="HE159" s="506"/>
      <c r="HF159" s="506"/>
      <c r="HG159" s="506"/>
      <c r="HH159" s="506"/>
      <c r="HI159" s="506"/>
      <c r="HJ159" s="506"/>
      <c r="HK159" s="506"/>
      <c r="HL159" s="506"/>
      <c r="HM159" s="506"/>
      <c r="HN159" s="506"/>
      <c r="HO159" s="506"/>
      <c r="HP159" s="506"/>
      <c r="HQ159" s="506"/>
      <c r="HR159" s="506"/>
    </row>
    <row r="160" spans="1:226" ht="31.2" x14ac:dyDescent="0.3">
      <c r="A160" s="507" t="s">
        <v>224</v>
      </c>
      <c r="B160" s="508" t="s">
        <v>314</v>
      </c>
      <c r="C160" s="509" t="s">
        <v>224</v>
      </c>
      <c r="D160" s="509" t="s">
        <v>314</v>
      </c>
      <c r="E160" s="717"/>
      <c r="F160" s="726"/>
      <c r="G160" s="721"/>
      <c r="H160" s="743"/>
      <c r="I160" s="721"/>
      <c r="J160" s="743"/>
      <c r="K160" s="721"/>
      <c r="L160" s="743"/>
      <c r="M160" s="721"/>
      <c r="N160" s="743"/>
      <c r="O160" s="727"/>
      <c r="P160" s="744"/>
      <c r="Q160" s="727"/>
      <c r="R160" s="744"/>
      <c r="S160" s="727"/>
      <c r="T160" s="744"/>
      <c r="U160" s="900"/>
      <c r="V160" s="901"/>
      <c r="W160" s="927"/>
      <c r="X160" s="928"/>
    </row>
    <row r="161" spans="1:226" x14ac:dyDescent="0.3">
      <c r="A161" s="516" t="s">
        <v>226</v>
      </c>
      <c r="B161" s="517" t="s">
        <v>79</v>
      </c>
      <c r="C161" s="518" t="s">
        <v>226</v>
      </c>
      <c r="D161" s="518" t="s">
        <v>79</v>
      </c>
      <c r="E161" s="519" t="s">
        <v>226</v>
      </c>
      <c r="F161" s="520" t="s">
        <v>79</v>
      </c>
      <c r="G161" s="559" t="s">
        <v>226</v>
      </c>
      <c r="H161" s="705" t="s">
        <v>79</v>
      </c>
      <c r="I161" s="521" t="s">
        <v>226</v>
      </c>
      <c r="J161" s="656" t="s">
        <v>79</v>
      </c>
      <c r="K161" s="594" t="s">
        <v>226</v>
      </c>
      <c r="L161" s="737" t="s">
        <v>79</v>
      </c>
      <c r="M161" s="521" t="s">
        <v>226</v>
      </c>
      <c r="N161" s="656" t="s">
        <v>79</v>
      </c>
      <c r="O161" s="563" t="s">
        <v>226</v>
      </c>
      <c r="P161" s="737" t="s">
        <v>79</v>
      </c>
      <c r="Q161" s="563" t="s">
        <v>226</v>
      </c>
      <c r="R161" s="737" t="s">
        <v>79</v>
      </c>
      <c r="S161" s="523" t="s">
        <v>226</v>
      </c>
      <c r="T161" s="656" t="s">
        <v>79</v>
      </c>
      <c r="U161" s="905" t="s">
        <v>226</v>
      </c>
      <c r="V161" s="524" t="s">
        <v>79</v>
      </c>
      <c r="W161" s="905" t="s">
        <v>226</v>
      </c>
      <c r="X161" s="524" t="s">
        <v>79</v>
      </c>
    </row>
    <row r="162" spans="1:226" ht="37.5" customHeight="1" x14ac:dyDescent="0.3">
      <c r="A162" s="516" t="s">
        <v>232</v>
      </c>
      <c r="B162" s="517" t="s">
        <v>80</v>
      </c>
      <c r="C162" s="518" t="s">
        <v>232</v>
      </c>
      <c r="D162" s="518" t="s">
        <v>80</v>
      </c>
      <c r="E162" s="519" t="s">
        <v>232</v>
      </c>
      <c r="F162" s="520" t="s">
        <v>80</v>
      </c>
      <c r="G162" s="559" t="s">
        <v>232</v>
      </c>
      <c r="H162" s="705" t="s">
        <v>80</v>
      </c>
      <c r="I162" s="521" t="s">
        <v>232</v>
      </c>
      <c r="J162" s="656" t="s">
        <v>80</v>
      </c>
      <c r="K162" s="521" t="s">
        <v>232</v>
      </c>
      <c r="L162" s="656" t="s">
        <v>80</v>
      </c>
      <c r="M162" s="521" t="s">
        <v>232</v>
      </c>
      <c r="N162" s="656" t="s">
        <v>80</v>
      </c>
      <c r="O162" s="523" t="s">
        <v>232</v>
      </c>
      <c r="P162" s="656" t="s">
        <v>80</v>
      </c>
      <c r="Q162" s="590" t="s">
        <v>232</v>
      </c>
      <c r="R162" s="745" t="s">
        <v>578</v>
      </c>
      <c r="S162" s="563" t="s">
        <v>232</v>
      </c>
      <c r="T162" s="737" t="s">
        <v>578</v>
      </c>
      <c r="U162" s="896" t="s">
        <v>232</v>
      </c>
      <c r="V162" s="564" t="s">
        <v>578</v>
      </c>
      <c r="W162" s="905" t="s">
        <v>232</v>
      </c>
      <c r="X162" s="524" t="s">
        <v>578</v>
      </c>
    </row>
    <row r="163" spans="1:226" x14ac:dyDescent="0.3">
      <c r="A163" s="516" t="s">
        <v>234</v>
      </c>
      <c r="B163" s="517" t="s">
        <v>81</v>
      </c>
      <c r="C163" s="518" t="s">
        <v>234</v>
      </c>
      <c r="D163" s="518" t="s">
        <v>81</v>
      </c>
      <c r="E163" s="519" t="s">
        <v>234</v>
      </c>
      <c r="F163" s="520" t="s">
        <v>81</v>
      </c>
      <c r="G163" s="521" t="s">
        <v>234</v>
      </c>
      <c r="H163" s="543" t="s">
        <v>81</v>
      </c>
      <c r="I163" s="521" t="s">
        <v>234</v>
      </c>
      <c r="J163" s="656" t="s">
        <v>81</v>
      </c>
      <c r="K163" s="521" t="s">
        <v>234</v>
      </c>
      <c r="L163" s="656" t="s">
        <v>81</v>
      </c>
      <c r="M163" s="521" t="s">
        <v>234</v>
      </c>
      <c r="N163" s="656" t="s">
        <v>81</v>
      </c>
      <c r="O163" s="523" t="s">
        <v>234</v>
      </c>
      <c r="P163" s="656" t="s">
        <v>81</v>
      </c>
      <c r="Q163" s="523" t="s">
        <v>234</v>
      </c>
      <c r="R163" s="656" t="s">
        <v>81</v>
      </c>
      <c r="S163" s="523" t="s">
        <v>234</v>
      </c>
      <c r="T163" s="656" t="s">
        <v>81</v>
      </c>
      <c r="U163" s="897"/>
      <c r="V163" s="593"/>
      <c r="W163" s="905"/>
      <c r="X163" s="524"/>
    </row>
    <row r="164" spans="1:226" x14ac:dyDescent="0.3">
      <c r="A164" s="516" t="s">
        <v>235</v>
      </c>
      <c r="B164" s="517" t="s">
        <v>89</v>
      </c>
      <c r="C164" s="518" t="s">
        <v>235</v>
      </c>
      <c r="D164" s="518" t="s">
        <v>89</v>
      </c>
      <c r="E164" s="717"/>
      <c r="F164" s="726"/>
      <c r="G164" s="521"/>
      <c r="H164" s="543"/>
      <c r="I164" s="521"/>
      <c r="J164" s="656"/>
      <c r="K164" s="521"/>
      <c r="L164" s="656"/>
      <c r="M164" s="521"/>
      <c r="N164" s="656"/>
      <c r="O164" s="523"/>
      <c r="P164" s="656"/>
      <c r="Q164" s="523"/>
      <c r="R164" s="656"/>
      <c r="S164" s="523"/>
      <c r="T164" s="656"/>
      <c r="U164" s="900"/>
      <c r="V164" s="901"/>
      <c r="W164" s="927"/>
      <c r="X164" s="928"/>
    </row>
    <row r="165" spans="1:226" x14ac:dyDescent="0.3">
      <c r="A165" s="516" t="s">
        <v>236</v>
      </c>
      <c r="B165" s="517" t="s">
        <v>90</v>
      </c>
      <c r="C165" s="518" t="s">
        <v>236</v>
      </c>
      <c r="D165" s="518" t="s">
        <v>90</v>
      </c>
      <c r="E165" s="717"/>
      <c r="F165" s="726"/>
      <c r="G165" s="521"/>
      <c r="H165" s="543"/>
      <c r="I165" s="521"/>
      <c r="J165" s="656"/>
      <c r="K165" s="521"/>
      <c r="L165" s="656"/>
      <c r="M165" s="521"/>
      <c r="N165" s="656"/>
      <c r="O165" s="523"/>
      <c r="P165" s="656"/>
      <c r="Q165" s="523"/>
      <c r="R165" s="656"/>
      <c r="S165" s="523"/>
      <c r="T165" s="656"/>
      <c r="U165" s="914"/>
      <c r="V165" s="915"/>
      <c r="W165" s="989"/>
      <c r="X165" s="990"/>
      <c r="Y165" s="506"/>
      <c r="Z165" s="506"/>
      <c r="AA165" s="506"/>
      <c r="AB165" s="506"/>
      <c r="AC165" s="506"/>
      <c r="AD165" s="506"/>
      <c r="AE165" s="506"/>
      <c r="AF165" s="506"/>
      <c r="AG165" s="506"/>
      <c r="AH165" s="506"/>
      <c r="AI165" s="506"/>
      <c r="AJ165" s="506"/>
      <c r="AK165" s="506"/>
      <c r="AL165" s="506"/>
      <c r="AM165" s="506"/>
      <c r="AN165" s="506"/>
      <c r="AO165" s="506"/>
      <c r="AP165" s="506"/>
      <c r="AQ165" s="506"/>
      <c r="AR165" s="506"/>
      <c r="AS165" s="506"/>
      <c r="AT165" s="506"/>
      <c r="AU165" s="506"/>
      <c r="AV165" s="506"/>
      <c r="AW165" s="506"/>
      <c r="AX165" s="506"/>
      <c r="AY165" s="506"/>
      <c r="AZ165" s="506"/>
      <c r="BA165" s="506"/>
      <c r="BB165" s="506"/>
      <c r="BC165" s="506"/>
      <c r="BD165" s="506"/>
      <c r="BE165" s="506"/>
      <c r="BF165" s="506"/>
      <c r="BG165" s="506"/>
      <c r="BH165" s="506"/>
      <c r="BI165" s="506"/>
      <c r="BJ165" s="506"/>
      <c r="BK165" s="506"/>
      <c r="BL165" s="506"/>
      <c r="BM165" s="506"/>
      <c r="BN165" s="506"/>
      <c r="BO165" s="506"/>
      <c r="BP165" s="506"/>
      <c r="BQ165" s="506"/>
      <c r="BR165" s="506"/>
      <c r="BS165" s="506"/>
      <c r="BT165" s="506"/>
      <c r="BU165" s="506"/>
      <c r="BV165" s="506"/>
      <c r="BW165" s="506"/>
      <c r="BX165" s="506"/>
      <c r="BY165" s="506"/>
      <c r="BZ165" s="506"/>
      <c r="CA165" s="506"/>
      <c r="CB165" s="506"/>
      <c r="CC165" s="506"/>
      <c r="CD165" s="506"/>
      <c r="CE165" s="506"/>
      <c r="CF165" s="506"/>
      <c r="CG165" s="506"/>
      <c r="CH165" s="506"/>
      <c r="CI165" s="506"/>
      <c r="CJ165" s="506"/>
      <c r="CK165" s="506"/>
      <c r="CL165" s="506"/>
      <c r="CM165" s="506"/>
      <c r="CN165" s="506"/>
      <c r="CO165" s="506"/>
      <c r="CP165" s="506"/>
      <c r="CQ165" s="506"/>
      <c r="CR165" s="506"/>
      <c r="CS165" s="506"/>
      <c r="CT165" s="506"/>
      <c r="CU165" s="506"/>
      <c r="CV165" s="506"/>
      <c r="CW165" s="506"/>
      <c r="CX165" s="506"/>
      <c r="CY165" s="506"/>
      <c r="CZ165" s="506"/>
      <c r="DA165" s="506"/>
      <c r="DB165" s="506"/>
      <c r="DC165" s="506"/>
      <c r="DD165" s="506"/>
      <c r="DE165" s="506"/>
      <c r="DF165" s="506"/>
      <c r="DG165" s="506"/>
      <c r="DH165" s="506"/>
      <c r="DI165" s="506"/>
      <c r="DJ165" s="506"/>
      <c r="DK165" s="506"/>
      <c r="DL165" s="506"/>
      <c r="DM165" s="506"/>
      <c r="DN165" s="506"/>
      <c r="DO165" s="506"/>
      <c r="DP165" s="506"/>
      <c r="DQ165" s="506"/>
      <c r="DR165" s="506"/>
      <c r="DS165" s="506"/>
      <c r="DT165" s="506"/>
      <c r="DU165" s="506"/>
      <c r="DV165" s="506"/>
      <c r="DW165" s="506"/>
      <c r="DX165" s="506"/>
      <c r="DY165" s="506"/>
      <c r="DZ165" s="506"/>
      <c r="EA165" s="506"/>
      <c r="EB165" s="506"/>
      <c r="EC165" s="506"/>
      <c r="ED165" s="506"/>
      <c r="EE165" s="506"/>
      <c r="EF165" s="506"/>
      <c r="EG165" s="506"/>
      <c r="EH165" s="506"/>
      <c r="EI165" s="506"/>
      <c r="EJ165" s="506"/>
      <c r="EK165" s="506"/>
      <c r="EL165" s="506"/>
      <c r="EM165" s="506"/>
      <c r="EN165" s="506"/>
      <c r="EO165" s="506"/>
      <c r="EP165" s="506"/>
      <c r="EQ165" s="506"/>
      <c r="ER165" s="506"/>
      <c r="ES165" s="506"/>
      <c r="ET165" s="506"/>
      <c r="EU165" s="506"/>
      <c r="EV165" s="506"/>
      <c r="EW165" s="506"/>
      <c r="EX165" s="506"/>
      <c r="EY165" s="506"/>
      <c r="EZ165" s="506"/>
      <c r="FA165" s="506"/>
      <c r="FB165" s="506"/>
      <c r="FC165" s="506"/>
      <c r="FD165" s="506"/>
      <c r="FE165" s="506"/>
      <c r="FF165" s="506"/>
      <c r="FG165" s="506"/>
      <c r="FH165" s="506"/>
      <c r="FI165" s="506"/>
      <c r="FJ165" s="506"/>
      <c r="FK165" s="506"/>
      <c r="FL165" s="506"/>
      <c r="FM165" s="506"/>
      <c r="FN165" s="506"/>
      <c r="FO165" s="506"/>
      <c r="FP165" s="506"/>
      <c r="FQ165" s="506"/>
      <c r="FR165" s="506"/>
      <c r="FS165" s="506"/>
      <c r="FT165" s="506"/>
      <c r="FU165" s="506"/>
      <c r="FV165" s="506"/>
      <c r="FW165" s="506"/>
      <c r="FX165" s="506"/>
      <c r="FY165" s="506"/>
      <c r="FZ165" s="506"/>
      <c r="GA165" s="506"/>
      <c r="GB165" s="506"/>
      <c r="GC165" s="506"/>
      <c r="GD165" s="506"/>
      <c r="GE165" s="506"/>
      <c r="GF165" s="506"/>
      <c r="GG165" s="506"/>
      <c r="GH165" s="506"/>
      <c r="GI165" s="506"/>
      <c r="GJ165" s="506"/>
      <c r="GK165" s="506"/>
      <c r="GL165" s="506"/>
      <c r="GM165" s="506"/>
      <c r="GN165" s="506"/>
      <c r="GO165" s="506"/>
      <c r="GP165" s="506"/>
      <c r="GQ165" s="506"/>
      <c r="GR165" s="506"/>
      <c r="GS165" s="506"/>
      <c r="GT165" s="506"/>
      <c r="GU165" s="506"/>
      <c r="GV165" s="506"/>
      <c r="GW165" s="506"/>
      <c r="GX165" s="506"/>
      <c r="GY165" s="506"/>
      <c r="GZ165" s="506"/>
      <c r="HA165" s="506"/>
      <c r="HB165" s="506"/>
      <c r="HC165" s="506"/>
      <c r="HD165" s="506"/>
      <c r="HE165" s="506"/>
      <c r="HF165" s="506"/>
      <c r="HG165" s="506"/>
      <c r="HH165" s="506"/>
      <c r="HI165" s="506"/>
      <c r="HJ165" s="506"/>
      <c r="HK165" s="506"/>
      <c r="HL165" s="506"/>
      <c r="HM165" s="506"/>
      <c r="HN165" s="506"/>
      <c r="HO165" s="506"/>
      <c r="HP165" s="506"/>
      <c r="HQ165" s="506"/>
      <c r="HR165" s="506"/>
    </row>
    <row r="166" spans="1:226" x14ac:dyDescent="0.3">
      <c r="A166" s="516" t="s">
        <v>243</v>
      </c>
      <c r="B166" s="517" t="s">
        <v>82</v>
      </c>
      <c r="C166" s="518" t="s">
        <v>243</v>
      </c>
      <c r="D166" s="518" t="s">
        <v>82</v>
      </c>
      <c r="E166" s="519" t="s">
        <v>243</v>
      </c>
      <c r="F166" s="520" t="s">
        <v>82</v>
      </c>
      <c r="G166" s="521" t="s">
        <v>243</v>
      </c>
      <c r="H166" s="543" t="s">
        <v>82</v>
      </c>
      <c r="I166" s="559" t="s">
        <v>243</v>
      </c>
      <c r="J166" s="746" t="s">
        <v>82</v>
      </c>
      <c r="K166" s="521" t="s">
        <v>243</v>
      </c>
      <c r="L166" s="656" t="s">
        <v>82</v>
      </c>
      <c r="M166" s="521" t="s">
        <v>243</v>
      </c>
      <c r="N166" s="656" t="s">
        <v>82</v>
      </c>
      <c r="O166" s="523" t="s">
        <v>243</v>
      </c>
      <c r="P166" s="656" t="s">
        <v>82</v>
      </c>
      <c r="Q166" s="592"/>
      <c r="R166" s="747"/>
      <c r="S166" s="592"/>
      <c r="T166" s="747"/>
      <c r="U166" s="900"/>
      <c r="V166" s="901"/>
      <c r="W166" s="927"/>
      <c r="X166" s="928"/>
    </row>
    <row r="167" spans="1:226" x14ac:dyDescent="0.3">
      <c r="A167" s="516" t="s">
        <v>245</v>
      </c>
      <c r="B167" s="517" t="s">
        <v>83</v>
      </c>
      <c r="C167" s="518" t="s">
        <v>245</v>
      </c>
      <c r="D167" s="518" t="s">
        <v>83</v>
      </c>
      <c r="E167" s="519" t="s">
        <v>245</v>
      </c>
      <c r="F167" s="520" t="s">
        <v>83</v>
      </c>
      <c r="G167" s="521" t="s">
        <v>245</v>
      </c>
      <c r="H167" s="543" t="s">
        <v>83</v>
      </c>
      <c r="I167" s="559" t="s">
        <v>245</v>
      </c>
      <c r="J167" s="746" t="s">
        <v>83</v>
      </c>
      <c r="K167" s="521" t="s">
        <v>245</v>
      </c>
      <c r="L167" s="656" t="s">
        <v>83</v>
      </c>
      <c r="M167" s="594" t="s">
        <v>245</v>
      </c>
      <c r="N167" s="737" t="s">
        <v>83</v>
      </c>
      <c r="O167" s="523" t="s">
        <v>245</v>
      </c>
      <c r="P167" s="656" t="s">
        <v>83</v>
      </c>
      <c r="Q167" s="592"/>
      <c r="R167" s="747"/>
      <c r="S167" s="592"/>
      <c r="T167" s="747"/>
      <c r="U167" s="900"/>
      <c r="V167" s="901"/>
      <c r="W167" s="927"/>
      <c r="X167" s="928"/>
    </row>
    <row r="168" spans="1:226" ht="18" customHeight="1" x14ac:dyDescent="0.3">
      <c r="A168" s="516" t="s">
        <v>246</v>
      </c>
      <c r="B168" s="517" t="s">
        <v>84</v>
      </c>
      <c r="C168" s="518" t="s">
        <v>246</v>
      </c>
      <c r="D168" s="518" t="s">
        <v>84</v>
      </c>
      <c r="E168" s="519" t="s">
        <v>246</v>
      </c>
      <c r="F168" s="520" t="s">
        <v>84</v>
      </c>
      <c r="G168" s="521" t="s">
        <v>246</v>
      </c>
      <c r="H168" s="543" t="s">
        <v>84</v>
      </c>
      <c r="I168" s="521" t="s">
        <v>246</v>
      </c>
      <c r="J168" s="656" t="s">
        <v>84</v>
      </c>
      <c r="K168" s="521" t="s">
        <v>246</v>
      </c>
      <c r="L168" s="656" t="s">
        <v>84</v>
      </c>
      <c r="M168" s="521" t="s">
        <v>246</v>
      </c>
      <c r="N168" s="656" t="s">
        <v>84</v>
      </c>
      <c r="O168" s="523" t="s">
        <v>246</v>
      </c>
      <c r="P168" s="656" t="s">
        <v>84</v>
      </c>
      <c r="Q168" s="523" t="s">
        <v>246</v>
      </c>
      <c r="R168" s="656" t="s">
        <v>84</v>
      </c>
      <c r="S168" s="523" t="s">
        <v>246</v>
      </c>
      <c r="T168" s="656" t="s">
        <v>84</v>
      </c>
      <c r="U168" s="897"/>
      <c r="V168" s="593"/>
      <c r="W168" s="905"/>
      <c r="X168" s="524"/>
    </row>
    <row r="169" spans="1:226" ht="31.2" x14ac:dyDescent="0.3">
      <c r="A169" s="516" t="s">
        <v>247</v>
      </c>
      <c r="B169" s="517" t="s">
        <v>315</v>
      </c>
      <c r="C169" s="518" t="s">
        <v>247</v>
      </c>
      <c r="D169" s="518" t="s">
        <v>315</v>
      </c>
      <c r="E169" s="717"/>
      <c r="F169" s="726"/>
      <c r="G169" s="521"/>
      <c r="H169" s="543"/>
      <c r="I169" s="521"/>
      <c r="J169" s="656"/>
      <c r="K169" s="521"/>
      <c r="L169" s="656"/>
      <c r="M169" s="521"/>
      <c r="N169" s="656"/>
      <c r="O169" s="523"/>
      <c r="P169" s="656"/>
      <c r="Q169" s="523"/>
      <c r="R169" s="656"/>
      <c r="S169" s="523"/>
      <c r="T169" s="656"/>
      <c r="U169" s="900"/>
      <c r="V169" s="901"/>
      <c r="W169" s="927"/>
      <c r="X169" s="928"/>
    </row>
    <row r="170" spans="1:226" x14ac:dyDescent="0.3">
      <c r="A170" s="516" t="s">
        <v>248</v>
      </c>
      <c r="B170" s="517" t="s">
        <v>316</v>
      </c>
      <c r="C170" s="518" t="s">
        <v>248</v>
      </c>
      <c r="D170" s="518" t="s">
        <v>316</v>
      </c>
      <c r="E170" s="717"/>
      <c r="F170" s="726"/>
      <c r="G170" s="521"/>
      <c r="H170" s="543"/>
      <c r="I170" s="521"/>
      <c r="J170" s="656"/>
      <c r="K170" s="521"/>
      <c r="L170" s="656"/>
      <c r="M170" s="521"/>
      <c r="N170" s="656"/>
      <c r="O170" s="523"/>
      <c r="P170" s="656"/>
      <c r="Q170" s="523"/>
      <c r="R170" s="656"/>
      <c r="S170" s="523"/>
      <c r="T170" s="656"/>
      <c r="U170" s="900"/>
      <c r="V170" s="901"/>
      <c r="W170" s="927"/>
      <c r="X170" s="928"/>
    </row>
    <row r="171" spans="1:226" ht="36.75" customHeight="1" x14ac:dyDescent="0.3">
      <c r="A171" s="516" t="s">
        <v>249</v>
      </c>
      <c r="B171" s="517" t="s">
        <v>85</v>
      </c>
      <c r="C171" s="518" t="s">
        <v>249</v>
      </c>
      <c r="D171" s="518" t="s">
        <v>85</v>
      </c>
      <c r="E171" s="519" t="s">
        <v>249</v>
      </c>
      <c r="F171" s="520" t="s">
        <v>85</v>
      </c>
      <c r="G171" s="521" t="s">
        <v>249</v>
      </c>
      <c r="H171" s="543" t="s">
        <v>85</v>
      </c>
      <c r="I171" s="521" t="s">
        <v>249</v>
      </c>
      <c r="J171" s="656" t="s">
        <v>85</v>
      </c>
      <c r="K171" s="521" t="s">
        <v>249</v>
      </c>
      <c r="L171" s="656" t="s">
        <v>85</v>
      </c>
      <c r="M171" s="594" t="s">
        <v>249</v>
      </c>
      <c r="N171" s="737" t="s">
        <v>85</v>
      </c>
      <c r="O171" s="523" t="s">
        <v>249</v>
      </c>
      <c r="P171" s="656" t="s">
        <v>85</v>
      </c>
      <c r="Q171" s="592"/>
      <c r="R171" s="747"/>
      <c r="S171" s="592"/>
      <c r="T171" s="747"/>
      <c r="U171" s="900"/>
      <c r="V171" s="901"/>
      <c r="W171" s="927"/>
      <c r="X171" s="928"/>
    </row>
    <row r="172" spans="1:226" x14ac:dyDescent="0.3">
      <c r="A172" s="516" t="s">
        <v>250</v>
      </c>
      <c r="B172" s="517" t="s">
        <v>86</v>
      </c>
      <c r="C172" s="518" t="s">
        <v>250</v>
      </c>
      <c r="D172" s="518" t="s">
        <v>86</v>
      </c>
      <c r="E172" s="519" t="s">
        <v>250</v>
      </c>
      <c r="F172" s="520" t="s">
        <v>86</v>
      </c>
      <c r="G172" s="521" t="s">
        <v>250</v>
      </c>
      <c r="H172" s="543" t="s">
        <v>86</v>
      </c>
      <c r="I172" s="559" t="s">
        <v>250</v>
      </c>
      <c r="J172" s="746" t="s">
        <v>86</v>
      </c>
      <c r="K172" s="521" t="s">
        <v>250</v>
      </c>
      <c r="L172" s="656" t="s">
        <v>86</v>
      </c>
      <c r="M172" s="521" t="s">
        <v>250</v>
      </c>
      <c r="N172" s="656" t="s">
        <v>86</v>
      </c>
      <c r="O172" s="523" t="s">
        <v>250</v>
      </c>
      <c r="P172" s="656" t="s">
        <v>86</v>
      </c>
      <c r="Q172" s="523" t="s">
        <v>250</v>
      </c>
      <c r="R172" s="656" t="s">
        <v>86</v>
      </c>
      <c r="S172" s="523" t="s">
        <v>250</v>
      </c>
      <c r="T172" s="656" t="s">
        <v>86</v>
      </c>
      <c r="U172" s="896" t="s">
        <v>250</v>
      </c>
      <c r="V172" s="564" t="s">
        <v>86</v>
      </c>
      <c r="W172" s="905" t="s">
        <v>250</v>
      </c>
      <c r="X172" s="524" t="s">
        <v>86</v>
      </c>
    </row>
    <row r="173" spans="1:226" ht="38.25" customHeight="1" x14ac:dyDescent="0.3">
      <c r="A173" s="516" t="s">
        <v>251</v>
      </c>
      <c r="B173" s="517" t="s">
        <v>87</v>
      </c>
      <c r="C173" s="518" t="s">
        <v>251</v>
      </c>
      <c r="D173" s="518" t="s">
        <v>87</v>
      </c>
      <c r="E173" s="519" t="s">
        <v>251</v>
      </c>
      <c r="F173" s="520" t="s">
        <v>87</v>
      </c>
      <c r="G173" s="521" t="s">
        <v>251</v>
      </c>
      <c r="H173" s="543" t="s">
        <v>87</v>
      </c>
      <c r="I173" s="521" t="s">
        <v>251</v>
      </c>
      <c r="J173" s="656" t="s">
        <v>87</v>
      </c>
      <c r="K173" s="521" t="s">
        <v>251</v>
      </c>
      <c r="L173" s="656" t="s">
        <v>87</v>
      </c>
      <c r="M173" s="594" t="s">
        <v>251</v>
      </c>
      <c r="N173" s="737" t="s">
        <v>87</v>
      </c>
      <c r="O173" s="523" t="s">
        <v>251</v>
      </c>
      <c r="P173" s="656" t="s">
        <v>87</v>
      </c>
      <c r="Q173" s="592"/>
      <c r="R173" s="747"/>
      <c r="S173" s="592"/>
      <c r="T173" s="747"/>
      <c r="U173" s="900"/>
      <c r="V173" s="901"/>
      <c r="W173" s="927"/>
      <c r="X173" s="928"/>
    </row>
    <row r="174" spans="1:226" ht="36" customHeight="1" x14ac:dyDescent="0.3">
      <c r="A174" s="546"/>
      <c r="B174" s="547"/>
      <c r="C174" s="548"/>
      <c r="D174" s="548"/>
      <c r="E174" s="595" t="s">
        <v>317</v>
      </c>
      <c r="F174" s="596" t="s">
        <v>318</v>
      </c>
      <c r="G174" s="748" t="s">
        <v>317</v>
      </c>
      <c r="H174" s="749" t="s">
        <v>318</v>
      </c>
      <c r="I174" s="592"/>
      <c r="J174" s="747"/>
      <c r="K174" s="523"/>
      <c r="L174" s="656"/>
      <c r="M174" s="521"/>
      <c r="N174" s="656"/>
      <c r="O174" s="523"/>
      <c r="P174" s="656"/>
      <c r="Q174" s="523"/>
      <c r="R174" s="656"/>
      <c r="S174" s="523"/>
      <c r="T174" s="656"/>
      <c r="U174" s="900"/>
      <c r="V174" s="901"/>
      <c r="W174" s="927"/>
      <c r="X174" s="928"/>
    </row>
    <row r="175" spans="1:226" ht="46.8" x14ac:dyDescent="0.3">
      <c r="A175" s="546"/>
      <c r="B175" s="547"/>
      <c r="C175" s="548"/>
      <c r="D175" s="548"/>
      <c r="E175" s="510" t="s">
        <v>319</v>
      </c>
      <c r="F175" s="511" t="s">
        <v>88</v>
      </c>
      <c r="G175" s="512" t="s">
        <v>319</v>
      </c>
      <c r="H175" s="750" t="s">
        <v>88</v>
      </c>
      <c r="I175" s="512" t="s">
        <v>319</v>
      </c>
      <c r="J175" s="751" t="s">
        <v>88</v>
      </c>
      <c r="K175" s="512" t="s">
        <v>319</v>
      </c>
      <c r="L175" s="751" t="s">
        <v>88</v>
      </c>
      <c r="M175" s="512" t="s">
        <v>319</v>
      </c>
      <c r="N175" s="751" t="s">
        <v>88</v>
      </c>
      <c r="O175" s="514" t="s">
        <v>319</v>
      </c>
      <c r="P175" s="751" t="s">
        <v>88</v>
      </c>
      <c r="Q175" s="715" t="s">
        <v>319</v>
      </c>
      <c r="R175" s="752" t="s">
        <v>579</v>
      </c>
      <c r="S175" s="514" t="s">
        <v>319</v>
      </c>
      <c r="T175" s="751" t="s">
        <v>579</v>
      </c>
      <c r="U175" s="905" t="s">
        <v>319</v>
      </c>
      <c r="V175" s="524" t="s">
        <v>579</v>
      </c>
      <c r="W175" s="905" t="s">
        <v>319</v>
      </c>
      <c r="X175" s="524" t="s">
        <v>579</v>
      </c>
    </row>
    <row r="176" spans="1:226" ht="35.25" customHeight="1" x14ac:dyDescent="0.3">
      <c r="A176" s="546"/>
      <c r="B176" s="547"/>
      <c r="C176" s="548"/>
      <c r="D176" s="548"/>
      <c r="E176" s="519" t="s">
        <v>320</v>
      </c>
      <c r="F176" s="520" t="s">
        <v>321</v>
      </c>
      <c r="G176" s="717"/>
      <c r="H176" s="726"/>
      <c r="I176" s="753"/>
      <c r="J176" s="735"/>
      <c r="K176" s="753"/>
      <c r="L176" s="735"/>
      <c r="M176" s="753"/>
      <c r="N176" s="735"/>
      <c r="O176" s="734"/>
      <c r="P176" s="735"/>
      <c r="Q176" s="734"/>
      <c r="R176" s="735"/>
      <c r="S176" s="734"/>
      <c r="T176" s="735"/>
      <c r="U176" s="914"/>
      <c r="V176" s="915"/>
      <c r="W176" s="989"/>
      <c r="X176" s="990"/>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c r="AY176" s="506"/>
      <c r="AZ176" s="506"/>
      <c r="BA176" s="506"/>
      <c r="BB176" s="506"/>
      <c r="BC176" s="506"/>
      <c r="BD176" s="506"/>
      <c r="BE176" s="506"/>
      <c r="BF176" s="506"/>
      <c r="BG176" s="506"/>
      <c r="BH176" s="506"/>
      <c r="BI176" s="506"/>
      <c r="BJ176" s="506"/>
      <c r="BK176" s="506"/>
      <c r="BL176" s="506"/>
      <c r="BM176" s="506"/>
      <c r="BN176" s="506"/>
      <c r="BO176" s="506"/>
      <c r="BP176" s="506"/>
      <c r="BQ176" s="506"/>
      <c r="BR176" s="506"/>
      <c r="BS176" s="506"/>
      <c r="BT176" s="506"/>
      <c r="BU176" s="506"/>
      <c r="BV176" s="506"/>
      <c r="BW176" s="506"/>
      <c r="BX176" s="506"/>
      <c r="BY176" s="506"/>
      <c r="BZ176" s="506"/>
      <c r="CA176" s="506"/>
      <c r="CB176" s="506"/>
      <c r="CC176" s="506"/>
      <c r="CD176" s="506"/>
      <c r="CE176" s="506"/>
      <c r="CF176" s="506"/>
      <c r="CG176" s="506"/>
      <c r="CH176" s="506"/>
      <c r="CI176" s="506"/>
      <c r="CJ176" s="506"/>
      <c r="CK176" s="506"/>
      <c r="CL176" s="506"/>
      <c r="CM176" s="506"/>
      <c r="CN176" s="506"/>
      <c r="CO176" s="506"/>
      <c r="CP176" s="506"/>
      <c r="CQ176" s="506"/>
      <c r="CR176" s="506"/>
      <c r="CS176" s="506"/>
      <c r="CT176" s="506"/>
      <c r="CU176" s="506"/>
      <c r="CV176" s="506"/>
      <c r="CW176" s="506"/>
      <c r="CX176" s="506"/>
      <c r="CY176" s="506"/>
      <c r="CZ176" s="506"/>
      <c r="DA176" s="506"/>
      <c r="DB176" s="506"/>
      <c r="DC176" s="506"/>
      <c r="DD176" s="506"/>
      <c r="DE176" s="506"/>
      <c r="DF176" s="506"/>
      <c r="DG176" s="506"/>
      <c r="DH176" s="506"/>
      <c r="DI176" s="506"/>
      <c r="DJ176" s="506"/>
      <c r="DK176" s="506"/>
      <c r="DL176" s="506"/>
      <c r="DM176" s="506"/>
      <c r="DN176" s="506"/>
      <c r="DO176" s="506"/>
      <c r="DP176" s="506"/>
      <c r="DQ176" s="506"/>
      <c r="DR176" s="506"/>
      <c r="DS176" s="506"/>
      <c r="DT176" s="506"/>
      <c r="DU176" s="506"/>
      <c r="DV176" s="506"/>
      <c r="DW176" s="506"/>
      <c r="DX176" s="506"/>
      <c r="DY176" s="506"/>
      <c r="DZ176" s="506"/>
      <c r="EA176" s="506"/>
      <c r="EB176" s="506"/>
      <c r="EC176" s="506"/>
      <c r="ED176" s="506"/>
      <c r="EE176" s="506"/>
      <c r="EF176" s="506"/>
      <c r="EG176" s="506"/>
      <c r="EH176" s="506"/>
      <c r="EI176" s="506"/>
      <c r="EJ176" s="506"/>
      <c r="EK176" s="506"/>
      <c r="EL176" s="506"/>
      <c r="EM176" s="506"/>
      <c r="EN176" s="506"/>
      <c r="EO176" s="506"/>
      <c r="EP176" s="506"/>
      <c r="EQ176" s="506"/>
      <c r="ER176" s="506"/>
      <c r="ES176" s="506"/>
      <c r="ET176" s="506"/>
      <c r="EU176" s="506"/>
      <c r="EV176" s="506"/>
      <c r="EW176" s="506"/>
      <c r="EX176" s="506"/>
      <c r="EY176" s="506"/>
      <c r="EZ176" s="506"/>
      <c r="FA176" s="506"/>
      <c r="FB176" s="506"/>
      <c r="FC176" s="506"/>
      <c r="FD176" s="506"/>
      <c r="FE176" s="506"/>
      <c r="FF176" s="506"/>
      <c r="FG176" s="506"/>
      <c r="FH176" s="506"/>
      <c r="FI176" s="506"/>
      <c r="FJ176" s="506"/>
      <c r="FK176" s="506"/>
      <c r="FL176" s="506"/>
      <c r="FM176" s="506"/>
      <c r="FN176" s="506"/>
      <c r="FO176" s="506"/>
      <c r="FP176" s="506"/>
      <c r="FQ176" s="506"/>
      <c r="FR176" s="506"/>
      <c r="FS176" s="506"/>
      <c r="FT176" s="506"/>
      <c r="FU176" s="506"/>
      <c r="FV176" s="506"/>
      <c r="FW176" s="506"/>
      <c r="FX176" s="506"/>
      <c r="FY176" s="506"/>
      <c r="FZ176" s="506"/>
      <c r="GA176" s="506"/>
      <c r="GB176" s="506"/>
      <c r="GC176" s="506"/>
      <c r="GD176" s="506"/>
      <c r="GE176" s="506"/>
      <c r="GF176" s="506"/>
      <c r="GG176" s="506"/>
      <c r="GH176" s="506"/>
      <c r="GI176" s="506"/>
      <c r="GJ176" s="506"/>
      <c r="GK176" s="506"/>
      <c r="GL176" s="506"/>
      <c r="GM176" s="506"/>
      <c r="GN176" s="506"/>
      <c r="GO176" s="506"/>
      <c r="GP176" s="506"/>
      <c r="GQ176" s="506"/>
      <c r="GR176" s="506"/>
      <c r="GS176" s="506"/>
      <c r="GT176" s="506"/>
      <c r="GU176" s="506"/>
      <c r="GV176" s="506"/>
      <c r="GW176" s="506"/>
      <c r="GX176" s="506"/>
      <c r="GY176" s="506"/>
      <c r="GZ176" s="506"/>
      <c r="HA176" s="506"/>
      <c r="HB176" s="506"/>
      <c r="HC176" s="506"/>
      <c r="HD176" s="506"/>
      <c r="HE176" s="506"/>
      <c r="HF176" s="506"/>
      <c r="HG176" s="506"/>
      <c r="HH176" s="506"/>
      <c r="HI176" s="506"/>
      <c r="HJ176" s="506"/>
      <c r="HK176" s="506"/>
      <c r="HL176" s="506"/>
      <c r="HM176" s="506"/>
      <c r="HN176" s="506"/>
      <c r="HO176" s="506"/>
      <c r="HP176" s="506"/>
      <c r="HQ176" s="506"/>
      <c r="HR176" s="506"/>
    </row>
    <row r="177" spans="1:226" ht="36" customHeight="1" x14ac:dyDescent="0.3">
      <c r="A177" s="546"/>
      <c r="B177" s="547"/>
      <c r="C177" s="548"/>
      <c r="D177" s="548"/>
      <c r="E177" s="510" t="s">
        <v>322</v>
      </c>
      <c r="F177" s="511" t="s">
        <v>323</v>
      </c>
      <c r="G177" s="559" t="s">
        <v>322</v>
      </c>
      <c r="H177" s="746" t="s">
        <v>323</v>
      </c>
      <c r="I177" s="754" t="s">
        <v>322</v>
      </c>
      <c r="J177" s="755" t="s">
        <v>89</v>
      </c>
      <c r="K177" s="512" t="s">
        <v>322</v>
      </c>
      <c r="L177" s="751" t="s">
        <v>89</v>
      </c>
      <c r="M177" s="521" t="s">
        <v>322</v>
      </c>
      <c r="N177" s="656" t="s">
        <v>89</v>
      </c>
      <c r="O177" s="523" t="s">
        <v>322</v>
      </c>
      <c r="P177" s="656" t="s">
        <v>89</v>
      </c>
      <c r="Q177" s="563" t="s">
        <v>322</v>
      </c>
      <c r="R177" s="737" t="s">
        <v>89</v>
      </c>
      <c r="S177" s="523" t="s">
        <v>322</v>
      </c>
      <c r="T177" s="656" t="s">
        <v>89</v>
      </c>
      <c r="U177" s="896" t="s">
        <v>322</v>
      </c>
      <c r="V177" s="564" t="s">
        <v>89</v>
      </c>
      <c r="W177" s="905" t="s">
        <v>322</v>
      </c>
      <c r="X177" s="524" t="s">
        <v>89</v>
      </c>
    </row>
    <row r="178" spans="1:226" ht="42.75" customHeight="1" x14ac:dyDescent="0.3">
      <c r="A178" s="546"/>
      <c r="B178" s="547"/>
      <c r="C178" s="548"/>
      <c r="D178" s="548"/>
      <c r="E178" s="604"/>
      <c r="F178" s="605"/>
      <c r="G178" s="642"/>
      <c r="H178" s="636"/>
      <c r="I178" s="756" t="s">
        <v>324</v>
      </c>
      <c r="J178" s="757" t="s">
        <v>90</v>
      </c>
      <c r="K178" s="512" t="s">
        <v>324</v>
      </c>
      <c r="L178" s="751" t="s">
        <v>90</v>
      </c>
      <c r="M178" s="521" t="s">
        <v>324</v>
      </c>
      <c r="N178" s="656" t="s">
        <v>90</v>
      </c>
      <c r="O178" s="523" t="s">
        <v>324</v>
      </c>
      <c r="P178" s="656" t="s">
        <v>90</v>
      </c>
      <c r="Q178" s="523" t="s">
        <v>324</v>
      </c>
      <c r="R178" s="656" t="s">
        <v>90</v>
      </c>
      <c r="S178" s="523" t="s">
        <v>324</v>
      </c>
      <c r="T178" s="656" t="s">
        <v>90</v>
      </c>
      <c r="U178" s="896" t="s">
        <v>324</v>
      </c>
      <c r="V178" s="564" t="s">
        <v>90</v>
      </c>
      <c r="W178" s="905" t="s">
        <v>324</v>
      </c>
      <c r="X178" s="524" t="s">
        <v>90</v>
      </c>
    </row>
    <row r="179" spans="1:226" ht="42.75" customHeight="1" thickBot="1" x14ac:dyDescent="0.35">
      <c r="A179" s="516"/>
      <c r="B179" s="517"/>
      <c r="C179" s="516"/>
      <c r="D179" s="517"/>
      <c r="E179" s="519"/>
      <c r="F179" s="520"/>
      <c r="G179" s="542"/>
      <c r="H179" s="543"/>
      <c r="I179" s="618"/>
      <c r="J179" s="619"/>
      <c r="K179" s="521"/>
      <c r="L179" s="522"/>
      <c r="M179" s="521"/>
      <c r="N179" s="522"/>
      <c r="O179" s="523"/>
      <c r="P179" s="524"/>
      <c r="Q179" s="758" t="s">
        <v>615</v>
      </c>
      <c r="R179" s="589" t="s">
        <v>580</v>
      </c>
      <c r="S179" s="759" t="s">
        <v>615</v>
      </c>
      <c r="T179" s="524" t="s">
        <v>580</v>
      </c>
      <c r="U179" s="930" t="s">
        <v>615</v>
      </c>
      <c r="V179" s="913" t="s">
        <v>580</v>
      </c>
      <c r="W179" s="986" t="s">
        <v>615</v>
      </c>
      <c r="X179" s="924" t="s">
        <v>580</v>
      </c>
    </row>
    <row r="180" spans="1:226" ht="36" customHeight="1" thickTop="1" x14ac:dyDescent="0.3">
      <c r="A180" s="1158" t="s">
        <v>325</v>
      </c>
      <c r="B180" s="1159"/>
      <c r="C180" s="1158" t="s">
        <v>325</v>
      </c>
      <c r="D180" s="1159"/>
      <c r="E180" s="1160" t="s">
        <v>325</v>
      </c>
      <c r="F180" s="1161"/>
      <c r="G180" s="1162" t="s">
        <v>325</v>
      </c>
      <c r="H180" s="1155"/>
      <c r="I180" s="1163" t="s">
        <v>325</v>
      </c>
      <c r="J180" s="1155"/>
      <c r="K180" s="1154" t="s">
        <v>325</v>
      </c>
      <c r="L180" s="1155"/>
      <c r="M180" s="1154" t="s">
        <v>325</v>
      </c>
      <c r="N180" s="1155"/>
      <c r="O180" s="1146" t="s">
        <v>325</v>
      </c>
      <c r="P180" s="1147"/>
      <c r="Q180" s="1146" t="s">
        <v>325</v>
      </c>
      <c r="R180" s="1147"/>
      <c r="S180" s="1146" t="s">
        <v>325</v>
      </c>
      <c r="T180" s="1147"/>
      <c r="U180" s="1140" t="s">
        <v>325</v>
      </c>
      <c r="V180" s="1141"/>
      <c r="W180" s="1140" t="s">
        <v>325</v>
      </c>
      <c r="X180" s="1141"/>
    </row>
    <row r="181" spans="1:226" ht="39" customHeight="1" x14ac:dyDescent="0.3">
      <c r="A181" s="507" t="s">
        <v>224</v>
      </c>
      <c r="B181" s="508" t="s">
        <v>326</v>
      </c>
      <c r="C181" s="509" t="s">
        <v>224</v>
      </c>
      <c r="D181" s="509" t="s">
        <v>326</v>
      </c>
      <c r="E181" s="510" t="s">
        <v>224</v>
      </c>
      <c r="F181" s="511" t="s">
        <v>326</v>
      </c>
      <c r="G181" s="760"/>
      <c r="H181" s="761"/>
      <c r="I181" s="675"/>
      <c r="J181" s="762"/>
      <c r="K181" s="675"/>
      <c r="L181" s="762"/>
      <c r="M181" s="675"/>
      <c r="N181" s="762"/>
      <c r="O181" s="763"/>
      <c r="P181" s="762"/>
      <c r="Q181" s="764"/>
      <c r="R181" s="765"/>
      <c r="S181" s="764"/>
      <c r="T181" s="765"/>
      <c r="U181" s="900"/>
      <c r="V181" s="901"/>
      <c r="W181" s="927"/>
      <c r="X181" s="928"/>
    </row>
    <row r="182" spans="1:226" ht="36.75" customHeight="1" x14ac:dyDescent="0.3">
      <c r="A182" s="516" t="s">
        <v>226</v>
      </c>
      <c r="B182" s="517" t="s">
        <v>91</v>
      </c>
      <c r="C182" s="518" t="s">
        <v>226</v>
      </c>
      <c r="D182" s="518" t="s">
        <v>91</v>
      </c>
      <c r="E182" s="519" t="s">
        <v>226</v>
      </c>
      <c r="F182" s="520" t="s">
        <v>91</v>
      </c>
      <c r="G182" s="559" t="s">
        <v>226</v>
      </c>
      <c r="H182" s="705" t="s">
        <v>91</v>
      </c>
      <c r="I182" s="521" t="s">
        <v>226</v>
      </c>
      <c r="J182" s="656" t="s">
        <v>91</v>
      </c>
      <c r="K182" s="594" t="s">
        <v>226</v>
      </c>
      <c r="L182" s="737" t="s">
        <v>91</v>
      </c>
      <c r="M182" s="521" t="s">
        <v>226</v>
      </c>
      <c r="N182" s="656" t="s">
        <v>91</v>
      </c>
      <c r="O182" s="563" t="s">
        <v>226</v>
      </c>
      <c r="P182" s="737" t="s">
        <v>91</v>
      </c>
      <c r="Q182" s="590" t="s">
        <v>226</v>
      </c>
      <c r="R182" s="745" t="s">
        <v>581</v>
      </c>
      <c r="S182" s="523" t="s">
        <v>226</v>
      </c>
      <c r="T182" s="656" t="s">
        <v>581</v>
      </c>
      <c r="U182" s="905" t="s">
        <v>226</v>
      </c>
      <c r="V182" s="524" t="s">
        <v>581</v>
      </c>
      <c r="W182" s="905" t="s">
        <v>226</v>
      </c>
      <c r="X182" s="524" t="s">
        <v>581</v>
      </c>
    </row>
    <row r="183" spans="1:226" ht="39" customHeight="1" x14ac:dyDescent="0.3">
      <c r="A183" s="516" t="s">
        <v>233</v>
      </c>
      <c r="B183" s="517" t="s">
        <v>92</v>
      </c>
      <c r="C183" s="518" t="s">
        <v>233</v>
      </c>
      <c r="D183" s="518" t="s">
        <v>92</v>
      </c>
      <c r="E183" s="696" t="s">
        <v>233</v>
      </c>
      <c r="F183" s="735" t="s">
        <v>92</v>
      </c>
      <c r="G183" s="766" t="s">
        <v>233</v>
      </c>
      <c r="H183" s="767" t="s">
        <v>92</v>
      </c>
      <c r="I183" s="559" t="s">
        <v>233</v>
      </c>
      <c r="J183" s="746" t="s">
        <v>92</v>
      </c>
      <c r="K183" s="594" t="s">
        <v>233</v>
      </c>
      <c r="L183" s="737" t="s">
        <v>92</v>
      </c>
      <c r="M183" s="521" t="s">
        <v>233</v>
      </c>
      <c r="N183" s="656" t="s">
        <v>92</v>
      </c>
      <c r="O183" s="563" t="s">
        <v>233</v>
      </c>
      <c r="P183" s="737" t="s">
        <v>92</v>
      </c>
      <c r="Q183" s="590" t="s">
        <v>233</v>
      </c>
      <c r="R183" s="745" t="s">
        <v>582</v>
      </c>
      <c r="S183" s="523" t="s">
        <v>233</v>
      </c>
      <c r="T183" s="656" t="s">
        <v>582</v>
      </c>
      <c r="U183" s="905" t="s">
        <v>233</v>
      </c>
      <c r="V183" s="524" t="s">
        <v>582</v>
      </c>
      <c r="W183" s="929" t="s">
        <v>233</v>
      </c>
      <c r="X183" s="562" t="s">
        <v>739</v>
      </c>
    </row>
    <row r="184" spans="1:226" ht="36" customHeight="1" x14ac:dyDescent="0.3">
      <c r="A184" s="516" t="s">
        <v>234</v>
      </c>
      <c r="B184" s="517" t="s">
        <v>327</v>
      </c>
      <c r="C184" s="518" t="s">
        <v>234</v>
      </c>
      <c r="D184" s="518" t="s">
        <v>327</v>
      </c>
      <c r="E184" s="760"/>
      <c r="F184" s="761"/>
      <c r="G184" s="766"/>
      <c r="H184" s="767"/>
      <c r="I184" s="559"/>
      <c r="J184" s="746"/>
      <c r="K184" s="559"/>
      <c r="L184" s="746"/>
      <c r="M184" s="521"/>
      <c r="N184" s="656"/>
      <c r="O184" s="523"/>
      <c r="P184" s="656"/>
      <c r="Q184" s="523"/>
      <c r="R184" s="656"/>
      <c r="S184" s="523"/>
      <c r="T184" s="656"/>
      <c r="U184" s="900"/>
      <c r="V184" s="901"/>
      <c r="W184" s="927"/>
      <c r="X184" s="928"/>
    </row>
    <row r="185" spans="1:226" ht="37.5" customHeight="1" x14ac:dyDescent="0.3">
      <c r="A185" s="516" t="s">
        <v>235</v>
      </c>
      <c r="B185" s="517" t="s">
        <v>93</v>
      </c>
      <c r="C185" s="518" t="s">
        <v>235</v>
      </c>
      <c r="D185" s="518" t="s">
        <v>93</v>
      </c>
      <c r="E185" s="696" t="s">
        <v>235</v>
      </c>
      <c r="F185" s="735" t="s">
        <v>93</v>
      </c>
      <c r="G185" s="766" t="s">
        <v>235</v>
      </c>
      <c r="H185" s="767" t="s">
        <v>93</v>
      </c>
      <c r="I185" s="559" t="s">
        <v>235</v>
      </c>
      <c r="J185" s="746" t="s">
        <v>93</v>
      </c>
      <c r="K185" s="521" t="s">
        <v>235</v>
      </c>
      <c r="L185" s="656" t="s">
        <v>93</v>
      </c>
      <c r="M185" s="521" t="s">
        <v>235</v>
      </c>
      <c r="N185" s="656" t="s">
        <v>93</v>
      </c>
      <c r="O185" s="523" t="s">
        <v>235</v>
      </c>
      <c r="P185" s="656" t="s">
        <v>93</v>
      </c>
      <c r="Q185" s="523" t="s">
        <v>235</v>
      </c>
      <c r="R185" s="656" t="s">
        <v>93</v>
      </c>
      <c r="S185" s="523" t="s">
        <v>235</v>
      </c>
      <c r="T185" s="656" t="s">
        <v>93</v>
      </c>
      <c r="U185" s="897"/>
      <c r="V185" s="593"/>
      <c r="W185" s="905"/>
      <c r="X185" s="524"/>
    </row>
    <row r="186" spans="1:226" ht="31.2" x14ac:dyDescent="0.3">
      <c r="A186" s="516" t="s">
        <v>236</v>
      </c>
      <c r="B186" s="517" t="s">
        <v>94</v>
      </c>
      <c r="C186" s="518" t="s">
        <v>236</v>
      </c>
      <c r="D186" s="518" t="s">
        <v>94</v>
      </c>
      <c r="E186" s="519" t="s">
        <v>236</v>
      </c>
      <c r="F186" s="520" t="s">
        <v>94</v>
      </c>
      <c r="G186" s="559" t="s">
        <v>236</v>
      </c>
      <c r="H186" s="705" t="s">
        <v>94</v>
      </c>
      <c r="I186" s="521" t="s">
        <v>236</v>
      </c>
      <c r="J186" s="656" t="s">
        <v>94</v>
      </c>
      <c r="K186" s="521" t="s">
        <v>236</v>
      </c>
      <c r="L186" s="656" t="s">
        <v>94</v>
      </c>
      <c r="M186" s="521" t="s">
        <v>236</v>
      </c>
      <c r="N186" s="656" t="s">
        <v>94</v>
      </c>
      <c r="O186" s="523" t="s">
        <v>236</v>
      </c>
      <c r="P186" s="656" t="s">
        <v>94</v>
      </c>
      <c r="Q186" s="523" t="s">
        <v>236</v>
      </c>
      <c r="R186" s="656" t="s">
        <v>94</v>
      </c>
      <c r="S186" s="523" t="s">
        <v>236</v>
      </c>
      <c r="T186" s="656" t="s">
        <v>94</v>
      </c>
      <c r="U186" s="905" t="s">
        <v>236</v>
      </c>
      <c r="V186" s="524" t="s">
        <v>94</v>
      </c>
      <c r="W186" s="905" t="s">
        <v>236</v>
      </c>
      <c r="X186" s="524" t="s">
        <v>94</v>
      </c>
    </row>
    <row r="187" spans="1:226" ht="46.8" x14ac:dyDescent="0.3">
      <c r="A187" s="516"/>
      <c r="B187" s="517"/>
      <c r="C187" s="518"/>
      <c r="D187" s="518"/>
      <c r="E187" s="614" t="s">
        <v>243</v>
      </c>
      <c r="F187" s="615" t="s">
        <v>328</v>
      </c>
      <c r="G187" s="768"/>
      <c r="H187" s="769"/>
      <c r="I187" s="770"/>
      <c r="J187" s="771"/>
      <c r="K187" s="770"/>
      <c r="L187" s="771"/>
      <c r="M187" s="521"/>
      <c r="N187" s="656"/>
      <c r="O187" s="523"/>
      <c r="P187" s="656"/>
      <c r="Q187" s="523"/>
      <c r="R187" s="656"/>
      <c r="S187" s="523"/>
      <c r="T187" s="656"/>
      <c r="U187" s="900"/>
      <c r="V187" s="901"/>
      <c r="W187" s="927"/>
      <c r="X187" s="928"/>
    </row>
    <row r="188" spans="1:226" ht="54.75" customHeight="1" x14ac:dyDescent="0.3">
      <c r="A188" s="516"/>
      <c r="B188" s="517"/>
      <c r="C188" s="518"/>
      <c r="D188" s="518"/>
      <c r="E188" s="614" t="s">
        <v>245</v>
      </c>
      <c r="F188" s="615" t="s">
        <v>95</v>
      </c>
      <c r="G188" s="521" t="s">
        <v>245</v>
      </c>
      <c r="H188" s="543" t="s">
        <v>95</v>
      </c>
      <c r="I188" s="521" t="s">
        <v>245</v>
      </c>
      <c r="J188" s="656" t="s">
        <v>95</v>
      </c>
      <c r="K188" s="521" t="s">
        <v>245</v>
      </c>
      <c r="L188" s="656" t="s">
        <v>95</v>
      </c>
      <c r="M188" s="521" t="s">
        <v>245</v>
      </c>
      <c r="N188" s="656" t="s">
        <v>95</v>
      </c>
      <c r="O188" s="523" t="s">
        <v>245</v>
      </c>
      <c r="P188" s="656" t="s">
        <v>95</v>
      </c>
      <c r="Q188" s="592"/>
      <c r="R188" s="747"/>
      <c r="S188" s="523"/>
      <c r="T188" s="656"/>
      <c r="U188" s="900"/>
      <c r="V188" s="901"/>
      <c r="W188" s="927"/>
      <c r="X188" s="928"/>
    </row>
    <row r="189" spans="1:226" ht="57" customHeight="1" x14ac:dyDescent="0.3">
      <c r="A189" s="516"/>
      <c r="B189" s="517"/>
      <c r="C189" s="518"/>
      <c r="D189" s="518"/>
      <c r="E189" s="519"/>
      <c r="F189" s="520"/>
      <c r="G189" s="586" t="s">
        <v>246</v>
      </c>
      <c r="H189" s="772" t="s">
        <v>96</v>
      </c>
      <c r="I189" s="521" t="s">
        <v>246</v>
      </c>
      <c r="J189" s="656" t="s">
        <v>96</v>
      </c>
      <c r="K189" s="770" t="s">
        <v>246</v>
      </c>
      <c r="L189" s="771" t="s">
        <v>96</v>
      </c>
      <c r="M189" s="521" t="s">
        <v>246</v>
      </c>
      <c r="N189" s="656" t="s">
        <v>96</v>
      </c>
      <c r="O189" s="523" t="s">
        <v>246</v>
      </c>
      <c r="P189" s="656" t="s">
        <v>96</v>
      </c>
      <c r="Q189" s="590" t="s">
        <v>246</v>
      </c>
      <c r="R189" s="745" t="s">
        <v>583</v>
      </c>
      <c r="S189" s="523" t="s">
        <v>246</v>
      </c>
      <c r="T189" s="656" t="s">
        <v>583</v>
      </c>
      <c r="U189" s="896" t="s">
        <v>246</v>
      </c>
      <c r="V189" s="564" t="s">
        <v>583</v>
      </c>
      <c r="W189" s="905" t="s">
        <v>246</v>
      </c>
      <c r="X189" s="524" t="s">
        <v>583</v>
      </c>
      <c r="Y189" s="506"/>
      <c r="Z189" s="506"/>
      <c r="AA189" s="506"/>
      <c r="AB189" s="506"/>
      <c r="AC189" s="506"/>
      <c r="AD189" s="506"/>
      <c r="AE189" s="506"/>
      <c r="AF189" s="506"/>
      <c r="AG189" s="506"/>
      <c r="AH189" s="506"/>
      <c r="AI189" s="506"/>
      <c r="AJ189" s="506"/>
      <c r="AK189" s="506"/>
      <c r="AL189" s="506"/>
      <c r="AM189" s="506"/>
      <c r="AN189" s="506"/>
      <c r="AO189" s="506"/>
      <c r="AP189" s="506"/>
      <c r="AQ189" s="506"/>
      <c r="AR189" s="506"/>
      <c r="AS189" s="506"/>
      <c r="AT189" s="506"/>
      <c r="AU189" s="506"/>
      <c r="AV189" s="506"/>
      <c r="AW189" s="506"/>
      <c r="AX189" s="506"/>
      <c r="AY189" s="506"/>
      <c r="AZ189" s="506"/>
      <c r="BA189" s="506"/>
      <c r="BB189" s="506"/>
      <c r="BC189" s="506"/>
      <c r="BD189" s="506"/>
      <c r="BE189" s="506"/>
      <c r="BF189" s="506"/>
      <c r="BG189" s="506"/>
      <c r="BH189" s="506"/>
      <c r="BI189" s="506"/>
      <c r="BJ189" s="506"/>
      <c r="BK189" s="506"/>
      <c r="BL189" s="506"/>
      <c r="BM189" s="506"/>
      <c r="BN189" s="506"/>
      <c r="BO189" s="506"/>
      <c r="BP189" s="506"/>
      <c r="BQ189" s="506"/>
      <c r="BR189" s="506"/>
      <c r="BS189" s="506"/>
      <c r="BT189" s="506"/>
      <c r="BU189" s="506"/>
      <c r="BV189" s="506"/>
      <c r="BW189" s="506"/>
      <c r="BX189" s="506"/>
      <c r="BY189" s="506"/>
      <c r="BZ189" s="506"/>
      <c r="CA189" s="506"/>
      <c r="CB189" s="506"/>
      <c r="CC189" s="506"/>
      <c r="CD189" s="506"/>
      <c r="CE189" s="506"/>
      <c r="CF189" s="506"/>
      <c r="CG189" s="506"/>
      <c r="CH189" s="506"/>
      <c r="CI189" s="506"/>
      <c r="CJ189" s="506"/>
      <c r="CK189" s="506"/>
      <c r="CL189" s="506"/>
      <c r="CM189" s="506"/>
      <c r="CN189" s="506"/>
      <c r="CO189" s="506"/>
      <c r="CP189" s="506"/>
      <c r="CQ189" s="506"/>
      <c r="CR189" s="506"/>
      <c r="CS189" s="506"/>
      <c r="CT189" s="506"/>
      <c r="CU189" s="506"/>
      <c r="CV189" s="506"/>
      <c r="CW189" s="506"/>
      <c r="CX189" s="506"/>
      <c r="CY189" s="506"/>
      <c r="CZ189" s="506"/>
      <c r="DA189" s="506"/>
      <c r="DB189" s="506"/>
      <c r="DC189" s="506"/>
      <c r="DD189" s="506"/>
      <c r="DE189" s="506"/>
      <c r="DF189" s="506"/>
      <c r="DG189" s="506"/>
      <c r="DH189" s="506"/>
      <c r="DI189" s="506"/>
      <c r="DJ189" s="506"/>
      <c r="DK189" s="506"/>
      <c r="DL189" s="506"/>
      <c r="DM189" s="506"/>
      <c r="DN189" s="506"/>
      <c r="DO189" s="506"/>
      <c r="DP189" s="506"/>
      <c r="DQ189" s="506"/>
      <c r="DR189" s="506"/>
      <c r="DS189" s="506"/>
      <c r="DT189" s="506"/>
      <c r="DU189" s="506"/>
      <c r="DV189" s="506"/>
      <c r="DW189" s="506"/>
      <c r="DX189" s="506"/>
      <c r="DY189" s="506"/>
      <c r="DZ189" s="506"/>
      <c r="EA189" s="506"/>
      <c r="EB189" s="506"/>
      <c r="EC189" s="506"/>
      <c r="ED189" s="506"/>
      <c r="EE189" s="506"/>
      <c r="EF189" s="506"/>
      <c r="EG189" s="506"/>
      <c r="EH189" s="506"/>
      <c r="EI189" s="506"/>
      <c r="EJ189" s="506"/>
      <c r="EK189" s="506"/>
      <c r="EL189" s="506"/>
      <c r="EM189" s="506"/>
      <c r="EN189" s="506"/>
      <c r="EO189" s="506"/>
      <c r="EP189" s="506"/>
      <c r="EQ189" s="506"/>
      <c r="ER189" s="506"/>
      <c r="ES189" s="506"/>
      <c r="ET189" s="506"/>
      <c r="EU189" s="506"/>
      <c r="EV189" s="506"/>
      <c r="EW189" s="506"/>
      <c r="EX189" s="506"/>
      <c r="EY189" s="506"/>
      <c r="EZ189" s="506"/>
      <c r="FA189" s="506"/>
      <c r="FB189" s="506"/>
      <c r="FC189" s="506"/>
      <c r="FD189" s="506"/>
      <c r="FE189" s="506"/>
      <c r="FF189" s="506"/>
      <c r="FG189" s="506"/>
      <c r="FH189" s="506"/>
      <c r="FI189" s="506"/>
      <c r="FJ189" s="506"/>
      <c r="FK189" s="506"/>
      <c r="FL189" s="506"/>
      <c r="FM189" s="506"/>
      <c r="FN189" s="506"/>
      <c r="FO189" s="506"/>
      <c r="FP189" s="506"/>
      <c r="FQ189" s="506"/>
      <c r="FR189" s="506"/>
      <c r="FS189" s="506"/>
      <c r="FT189" s="506"/>
      <c r="FU189" s="506"/>
      <c r="FV189" s="506"/>
      <c r="FW189" s="506"/>
      <c r="FX189" s="506"/>
      <c r="FY189" s="506"/>
      <c r="FZ189" s="506"/>
      <c r="GA189" s="506"/>
      <c r="GB189" s="506"/>
      <c r="GC189" s="506"/>
      <c r="GD189" s="506"/>
      <c r="GE189" s="506"/>
      <c r="GF189" s="506"/>
      <c r="GG189" s="506"/>
      <c r="GH189" s="506"/>
      <c r="GI189" s="506"/>
      <c r="GJ189" s="506"/>
      <c r="GK189" s="506"/>
      <c r="GL189" s="506"/>
      <c r="GM189" s="506"/>
      <c r="GN189" s="506"/>
      <c r="GO189" s="506"/>
      <c r="GP189" s="506"/>
      <c r="GQ189" s="506"/>
      <c r="GR189" s="506"/>
      <c r="GS189" s="506"/>
      <c r="GT189" s="506"/>
      <c r="GU189" s="506"/>
      <c r="GV189" s="506"/>
      <c r="GW189" s="506"/>
      <c r="GX189" s="506"/>
      <c r="GY189" s="506"/>
      <c r="GZ189" s="506"/>
      <c r="HA189" s="506"/>
      <c r="HB189" s="506"/>
      <c r="HC189" s="506"/>
      <c r="HD189" s="506"/>
      <c r="HE189" s="506"/>
      <c r="HF189" s="506"/>
      <c r="HG189" s="506"/>
      <c r="HH189" s="506"/>
      <c r="HI189" s="506"/>
      <c r="HJ189" s="506"/>
      <c r="HK189" s="506"/>
      <c r="HL189" s="506"/>
      <c r="HM189" s="506"/>
      <c r="HN189" s="506"/>
      <c r="HO189" s="506"/>
      <c r="HP189" s="506"/>
      <c r="HQ189" s="506"/>
      <c r="HR189" s="506"/>
    </row>
    <row r="190" spans="1:226" ht="54" customHeight="1" x14ac:dyDescent="0.3">
      <c r="A190" s="516"/>
      <c r="B190" s="517"/>
      <c r="C190" s="518"/>
      <c r="D190" s="518"/>
      <c r="E190" s="773"/>
      <c r="F190" s="636"/>
      <c r="G190" s="586" t="s">
        <v>247</v>
      </c>
      <c r="H190" s="772" t="s">
        <v>97</v>
      </c>
      <c r="I190" s="748" t="s">
        <v>247</v>
      </c>
      <c r="J190" s="749" t="s">
        <v>97</v>
      </c>
      <c r="K190" s="770" t="s">
        <v>247</v>
      </c>
      <c r="L190" s="771" t="s">
        <v>97</v>
      </c>
      <c r="M190" s="521" t="s">
        <v>247</v>
      </c>
      <c r="N190" s="656" t="s">
        <v>97</v>
      </c>
      <c r="O190" s="563" t="s">
        <v>247</v>
      </c>
      <c r="P190" s="737" t="s">
        <v>97</v>
      </c>
      <c r="Q190" s="590" t="s">
        <v>247</v>
      </c>
      <c r="R190" s="745" t="s">
        <v>584</v>
      </c>
      <c r="S190" s="523" t="s">
        <v>247</v>
      </c>
      <c r="T190" s="656" t="s">
        <v>584</v>
      </c>
      <c r="U190" s="905" t="s">
        <v>247</v>
      </c>
      <c r="V190" s="524" t="s">
        <v>584</v>
      </c>
      <c r="W190" s="905" t="s">
        <v>247</v>
      </c>
      <c r="X190" s="524" t="s">
        <v>584</v>
      </c>
    </row>
    <row r="191" spans="1:226" ht="62.25" customHeight="1" x14ac:dyDescent="0.3">
      <c r="A191" s="546"/>
      <c r="B191" s="547"/>
      <c r="C191" s="548"/>
      <c r="D191" s="548"/>
      <c r="E191" s="773"/>
      <c r="F191" s="636"/>
      <c r="G191" s="773"/>
      <c r="H191" s="636"/>
      <c r="I191" s="586" t="s">
        <v>248</v>
      </c>
      <c r="J191" s="624" t="s">
        <v>98</v>
      </c>
      <c r="K191" s="748" t="s">
        <v>248</v>
      </c>
      <c r="L191" s="749" t="s">
        <v>98</v>
      </c>
      <c r="M191" s="521" t="s">
        <v>248</v>
      </c>
      <c r="N191" s="656" t="s">
        <v>98</v>
      </c>
      <c r="O191" s="523" t="s">
        <v>248</v>
      </c>
      <c r="P191" s="656" t="s">
        <v>98</v>
      </c>
      <c r="Q191" s="563" t="s">
        <v>248</v>
      </c>
      <c r="R191" s="737" t="s">
        <v>98</v>
      </c>
      <c r="S191" s="523" t="s">
        <v>248</v>
      </c>
      <c r="T191" s="656" t="s">
        <v>98</v>
      </c>
      <c r="U191" s="905" t="s">
        <v>248</v>
      </c>
      <c r="V191" s="524" t="s">
        <v>98</v>
      </c>
      <c r="W191" s="905" t="s">
        <v>248</v>
      </c>
      <c r="X191" s="524" t="s">
        <v>98</v>
      </c>
    </row>
    <row r="192" spans="1:226" ht="32.25" customHeight="1" x14ac:dyDescent="0.3">
      <c r="A192" s="516"/>
      <c r="B192" s="517"/>
      <c r="C192" s="518"/>
      <c r="D192" s="518"/>
      <c r="E192" s="604"/>
      <c r="F192" s="640"/>
      <c r="G192" s="773"/>
      <c r="H192" s="636"/>
      <c r="I192" s="586" t="s">
        <v>249</v>
      </c>
      <c r="J192" s="624" t="s">
        <v>99</v>
      </c>
      <c r="K192" s="521" t="s">
        <v>249</v>
      </c>
      <c r="L192" s="656" t="s">
        <v>99</v>
      </c>
      <c r="M192" s="774" t="s">
        <v>249</v>
      </c>
      <c r="N192" s="775" t="s">
        <v>99</v>
      </c>
      <c r="O192" s="774" t="s">
        <v>249</v>
      </c>
      <c r="P192" s="775" t="s">
        <v>99</v>
      </c>
      <c r="Q192" s="774" t="s">
        <v>249</v>
      </c>
      <c r="R192" s="775" t="s">
        <v>99</v>
      </c>
      <c r="S192" s="774" t="s">
        <v>249</v>
      </c>
      <c r="T192" s="775" t="s">
        <v>99</v>
      </c>
      <c r="U192" s="896" t="s">
        <v>249</v>
      </c>
      <c r="V192" s="564" t="s">
        <v>99</v>
      </c>
      <c r="W192" s="905" t="s">
        <v>249</v>
      </c>
      <c r="X192" s="524" t="s">
        <v>99</v>
      </c>
    </row>
    <row r="193" spans="1:226" ht="49.5" customHeight="1" x14ac:dyDescent="0.3">
      <c r="A193" s="625"/>
      <c r="B193" s="626"/>
      <c r="C193" s="625"/>
      <c r="D193" s="626"/>
      <c r="E193" s="604"/>
      <c r="F193" s="605"/>
      <c r="G193" s="642"/>
      <c r="H193" s="636"/>
      <c r="I193" s="618"/>
      <c r="J193" s="619"/>
      <c r="K193" s="603"/>
      <c r="L193" s="570"/>
      <c r="M193" s="603"/>
      <c r="N193" s="570"/>
      <c r="O193" s="584"/>
      <c r="P193" s="568"/>
      <c r="Q193" s="643" t="s">
        <v>250</v>
      </c>
      <c r="R193" s="644" t="s">
        <v>585</v>
      </c>
      <c r="S193" s="584" t="s">
        <v>250</v>
      </c>
      <c r="T193" s="568" t="s">
        <v>585</v>
      </c>
      <c r="U193" s="905" t="s">
        <v>250</v>
      </c>
      <c r="V193" s="524" t="s">
        <v>585</v>
      </c>
      <c r="W193" s="905" t="s">
        <v>250</v>
      </c>
      <c r="X193" s="524" t="s">
        <v>585</v>
      </c>
    </row>
    <row r="194" spans="1:226" ht="57" customHeight="1" x14ac:dyDescent="0.3">
      <c r="A194" s="516"/>
      <c r="B194" s="517"/>
      <c r="C194" s="516"/>
      <c r="D194" s="517"/>
      <c r="E194" s="519"/>
      <c r="F194" s="520"/>
      <c r="G194" s="542"/>
      <c r="H194" s="543"/>
      <c r="I194" s="618"/>
      <c r="J194" s="619"/>
      <c r="K194" s="521"/>
      <c r="L194" s="522"/>
      <c r="M194" s="521"/>
      <c r="N194" s="522"/>
      <c r="O194" s="523"/>
      <c r="P194" s="524"/>
      <c r="Q194" s="588" t="s">
        <v>251</v>
      </c>
      <c r="R194" s="589" t="s">
        <v>586</v>
      </c>
      <c r="S194" s="523" t="s">
        <v>251</v>
      </c>
      <c r="T194" s="524" t="s">
        <v>586</v>
      </c>
      <c r="U194" s="905" t="s">
        <v>251</v>
      </c>
      <c r="V194" s="524" t="s">
        <v>586</v>
      </c>
      <c r="W194" s="905" t="s">
        <v>251</v>
      </c>
      <c r="X194" s="524" t="s">
        <v>586</v>
      </c>
    </row>
    <row r="195" spans="1:226" ht="57" customHeight="1" thickBot="1" x14ac:dyDescent="0.35">
      <c r="A195" s="546"/>
      <c r="B195" s="547"/>
      <c r="C195" s="546"/>
      <c r="D195" s="547"/>
      <c r="E195" s="595"/>
      <c r="F195" s="596"/>
      <c r="G195" s="786"/>
      <c r="H195" s="598"/>
      <c r="I195" s="748"/>
      <c r="J195" s="748"/>
      <c r="K195" s="597"/>
      <c r="L195" s="597"/>
      <c r="M195" s="597"/>
      <c r="N195" s="597"/>
      <c r="O195" s="599"/>
      <c r="P195" s="599"/>
      <c r="Q195" s="601"/>
      <c r="R195" s="601"/>
      <c r="S195" s="599"/>
      <c r="T195" s="599"/>
      <c r="U195" s="931" t="s">
        <v>317</v>
      </c>
      <c r="V195" s="932" t="s">
        <v>663</v>
      </c>
      <c r="W195" s="923" t="s">
        <v>317</v>
      </c>
      <c r="X195" s="924" t="s">
        <v>663</v>
      </c>
    </row>
    <row r="196" spans="1:226" ht="31.5" customHeight="1" thickTop="1" x14ac:dyDescent="0.3">
      <c r="A196" s="1158" t="s">
        <v>329</v>
      </c>
      <c r="B196" s="1159"/>
      <c r="C196" s="1158" t="s">
        <v>329</v>
      </c>
      <c r="D196" s="1159"/>
      <c r="E196" s="1160" t="s">
        <v>329</v>
      </c>
      <c r="F196" s="1161"/>
      <c r="G196" s="1162" t="s">
        <v>329</v>
      </c>
      <c r="H196" s="1155"/>
      <c r="I196" s="1163" t="s">
        <v>329</v>
      </c>
      <c r="J196" s="1155"/>
      <c r="K196" s="1154" t="s">
        <v>329</v>
      </c>
      <c r="L196" s="1155"/>
      <c r="M196" s="1154" t="s">
        <v>329</v>
      </c>
      <c r="N196" s="1155"/>
      <c r="O196" s="1146" t="s">
        <v>329</v>
      </c>
      <c r="P196" s="1147"/>
      <c r="Q196" s="1146" t="s">
        <v>329</v>
      </c>
      <c r="R196" s="1147"/>
      <c r="S196" s="1146" t="s">
        <v>329</v>
      </c>
      <c r="T196" s="1147"/>
      <c r="U196" s="1140" t="s">
        <v>329</v>
      </c>
      <c r="V196" s="1141"/>
      <c r="W196" s="1140" t="s">
        <v>329</v>
      </c>
      <c r="X196" s="1141"/>
      <c r="Y196" s="506"/>
      <c r="Z196" s="506"/>
      <c r="AA196" s="506"/>
      <c r="AB196" s="506"/>
      <c r="AC196" s="506"/>
      <c r="AD196" s="506"/>
      <c r="AE196" s="506"/>
      <c r="AF196" s="506"/>
      <c r="AG196" s="506"/>
      <c r="AH196" s="506"/>
      <c r="AI196" s="506"/>
      <c r="AJ196" s="506"/>
      <c r="AK196" s="506"/>
      <c r="AL196" s="506"/>
      <c r="AM196" s="506"/>
      <c r="AN196" s="506"/>
      <c r="AO196" s="506"/>
      <c r="AP196" s="506"/>
      <c r="AQ196" s="506"/>
      <c r="AR196" s="506"/>
      <c r="AS196" s="506"/>
      <c r="AT196" s="506"/>
      <c r="AU196" s="506"/>
      <c r="AV196" s="506"/>
      <c r="AW196" s="506"/>
      <c r="AX196" s="506"/>
      <c r="AY196" s="506"/>
      <c r="AZ196" s="506"/>
      <c r="BA196" s="506"/>
      <c r="BB196" s="506"/>
      <c r="BC196" s="506"/>
      <c r="BD196" s="506"/>
      <c r="BE196" s="506"/>
      <c r="BF196" s="506"/>
      <c r="BG196" s="506"/>
      <c r="BH196" s="506"/>
      <c r="BI196" s="506"/>
      <c r="BJ196" s="506"/>
      <c r="BK196" s="506"/>
      <c r="BL196" s="506"/>
      <c r="BM196" s="506"/>
      <c r="BN196" s="506"/>
      <c r="BO196" s="506"/>
      <c r="BP196" s="506"/>
      <c r="BQ196" s="506"/>
      <c r="BR196" s="506"/>
      <c r="BS196" s="506"/>
      <c r="BT196" s="506"/>
      <c r="BU196" s="506"/>
      <c r="BV196" s="506"/>
      <c r="BW196" s="506"/>
      <c r="BX196" s="506"/>
      <c r="BY196" s="506"/>
      <c r="BZ196" s="506"/>
      <c r="CA196" s="506"/>
      <c r="CB196" s="506"/>
      <c r="CC196" s="506"/>
      <c r="CD196" s="506"/>
      <c r="CE196" s="506"/>
      <c r="CF196" s="506"/>
      <c r="CG196" s="506"/>
      <c r="CH196" s="506"/>
      <c r="CI196" s="506"/>
      <c r="CJ196" s="506"/>
      <c r="CK196" s="506"/>
      <c r="CL196" s="506"/>
      <c r="CM196" s="506"/>
      <c r="CN196" s="506"/>
      <c r="CO196" s="506"/>
      <c r="CP196" s="506"/>
      <c r="CQ196" s="506"/>
      <c r="CR196" s="506"/>
      <c r="CS196" s="506"/>
      <c r="CT196" s="506"/>
      <c r="CU196" s="506"/>
      <c r="CV196" s="506"/>
      <c r="CW196" s="506"/>
      <c r="CX196" s="506"/>
      <c r="CY196" s="506"/>
      <c r="CZ196" s="506"/>
      <c r="DA196" s="506"/>
      <c r="DB196" s="506"/>
      <c r="DC196" s="506"/>
      <c r="DD196" s="506"/>
      <c r="DE196" s="506"/>
      <c r="DF196" s="506"/>
      <c r="DG196" s="506"/>
      <c r="DH196" s="506"/>
      <c r="DI196" s="506"/>
      <c r="DJ196" s="506"/>
      <c r="DK196" s="506"/>
      <c r="DL196" s="506"/>
      <c r="DM196" s="506"/>
      <c r="DN196" s="506"/>
      <c r="DO196" s="506"/>
      <c r="DP196" s="506"/>
      <c r="DQ196" s="506"/>
      <c r="DR196" s="506"/>
      <c r="DS196" s="506"/>
      <c r="DT196" s="506"/>
      <c r="DU196" s="506"/>
      <c r="DV196" s="506"/>
      <c r="DW196" s="506"/>
      <c r="DX196" s="506"/>
      <c r="DY196" s="506"/>
      <c r="DZ196" s="506"/>
      <c r="EA196" s="506"/>
      <c r="EB196" s="506"/>
      <c r="EC196" s="506"/>
      <c r="ED196" s="506"/>
      <c r="EE196" s="506"/>
      <c r="EF196" s="506"/>
      <c r="EG196" s="506"/>
      <c r="EH196" s="506"/>
      <c r="EI196" s="506"/>
      <c r="EJ196" s="506"/>
      <c r="EK196" s="506"/>
      <c r="EL196" s="506"/>
      <c r="EM196" s="506"/>
      <c r="EN196" s="506"/>
      <c r="EO196" s="506"/>
      <c r="EP196" s="506"/>
      <c r="EQ196" s="506"/>
      <c r="ER196" s="506"/>
      <c r="ES196" s="506"/>
      <c r="ET196" s="506"/>
      <c r="EU196" s="506"/>
      <c r="EV196" s="506"/>
      <c r="EW196" s="506"/>
      <c r="EX196" s="506"/>
      <c r="EY196" s="506"/>
      <c r="EZ196" s="506"/>
      <c r="FA196" s="506"/>
      <c r="FB196" s="506"/>
      <c r="FC196" s="506"/>
      <c r="FD196" s="506"/>
      <c r="FE196" s="506"/>
      <c r="FF196" s="506"/>
      <c r="FG196" s="506"/>
      <c r="FH196" s="506"/>
      <c r="FI196" s="506"/>
      <c r="FJ196" s="506"/>
      <c r="FK196" s="506"/>
      <c r="FL196" s="506"/>
      <c r="FM196" s="506"/>
      <c r="FN196" s="506"/>
      <c r="FO196" s="506"/>
      <c r="FP196" s="506"/>
      <c r="FQ196" s="506"/>
      <c r="FR196" s="506"/>
      <c r="FS196" s="506"/>
      <c r="FT196" s="506"/>
      <c r="FU196" s="506"/>
      <c r="FV196" s="506"/>
      <c r="FW196" s="506"/>
      <c r="FX196" s="506"/>
      <c r="FY196" s="506"/>
      <c r="FZ196" s="506"/>
      <c r="GA196" s="506"/>
      <c r="GB196" s="506"/>
      <c r="GC196" s="506"/>
      <c r="GD196" s="506"/>
      <c r="GE196" s="506"/>
      <c r="GF196" s="506"/>
      <c r="GG196" s="506"/>
      <c r="GH196" s="506"/>
      <c r="GI196" s="506"/>
      <c r="GJ196" s="506"/>
      <c r="GK196" s="506"/>
      <c r="GL196" s="506"/>
      <c r="GM196" s="506"/>
      <c r="GN196" s="506"/>
      <c r="GO196" s="506"/>
      <c r="GP196" s="506"/>
      <c r="GQ196" s="506"/>
      <c r="GR196" s="506"/>
      <c r="GS196" s="506"/>
      <c r="GT196" s="506"/>
      <c r="GU196" s="506"/>
      <c r="GV196" s="506"/>
      <c r="GW196" s="506"/>
      <c r="GX196" s="506"/>
      <c r="GY196" s="506"/>
      <c r="GZ196" s="506"/>
      <c r="HA196" s="506"/>
      <c r="HB196" s="506"/>
      <c r="HC196" s="506"/>
      <c r="HD196" s="506"/>
      <c r="HE196" s="506"/>
      <c r="HF196" s="506"/>
      <c r="HG196" s="506"/>
      <c r="HH196" s="506"/>
      <c r="HI196" s="506"/>
      <c r="HJ196" s="506"/>
      <c r="HK196" s="506"/>
      <c r="HL196" s="506"/>
      <c r="HM196" s="506"/>
      <c r="HN196" s="506"/>
      <c r="HO196" s="506"/>
      <c r="HP196" s="506"/>
      <c r="HQ196" s="506"/>
      <c r="HR196" s="506"/>
    </row>
    <row r="197" spans="1:226" ht="23.25" customHeight="1" x14ac:dyDescent="0.3">
      <c r="A197" s="516" t="s">
        <v>224</v>
      </c>
      <c r="B197" s="517" t="s">
        <v>100</v>
      </c>
      <c r="C197" s="516" t="s">
        <v>224</v>
      </c>
      <c r="D197" s="517" t="s">
        <v>100</v>
      </c>
      <c r="E197" s="516" t="s">
        <v>224</v>
      </c>
      <c r="F197" s="517" t="s">
        <v>100</v>
      </c>
      <c r="G197" s="516" t="s">
        <v>224</v>
      </c>
      <c r="H197" s="517" t="s">
        <v>100</v>
      </c>
      <c r="I197" s="748" t="s">
        <v>224</v>
      </c>
      <c r="J197" s="749" t="s">
        <v>100</v>
      </c>
      <c r="K197" s="597" t="s">
        <v>224</v>
      </c>
      <c r="L197" s="598" t="s">
        <v>100</v>
      </c>
      <c r="M197" s="521" t="s">
        <v>224</v>
      </c>
      <c r="N197" s="656" t="s">
        <v>100</v>
      </c>
      <c r="O197" s="563" t="s">
        <v>224</v>
      </c>
      <c r="P197" s="737" t="s">
        <v>100</v>
      </c>
      <c r="Q197" s="523" t="s">
        <v>224</v>
      </c>
      <c r="R197" s="656" t="s">
        <v>100</v>
      </c>
      <c r="S197" s="523" t="s">
        <v>224</v>
      </c>
      <c r="T197" s="656" t="s">
        <v>100</v>
      </c>
      <c r="U197" s="896" t="s">
        <v>224</v>
      </c>
      <c r="V197" s="564" t="s">
        <v>100</v>
      </c>
      <c r="W197" s="896" t="s">
        <v>224</v>
      </c>
      <c r="X197" s="564" t="s">
        <v>100</v>
      </c>
    </row>
    <row r="198" spans="1:226" x14ac:dyDescent="0.3">
      <c r="A198" s="516" t="s">
        <v>225</v>
      </c>
      <c r="B198" s="517" t="s">
        <v>330</v>
      </c>
      <c r="C198" s="516" t="s">
        <v>225</v>
      </c>
      <c r="D198" s="517" t="s">
        <v>330</v>
      </c>
      <c r="E198" s="516" t="s">
        <v>225</v>
      </c>
      <c r="F198" s="517" t="s">
        <v>330</v>
      </c>
      <c r="G198" s="516" t="s">
        <v>225</v>
      </c>
      <c r="H198" s="517" t="s">
        <v>330</v>
      </c>
      <c r="I198" s="580" t="s">
        <v>225</v>
      </c>
      <c r="J198" s="706" t="s">
        <v>101</v>
      </c>
      <c r="K198" s="776" t="s">
        <v>225</v>
      </c>
      <c r="L198" s="598" t="s">
        <v>101</v>
      </c>
      <c r="M198" s="521" t="s">
        <v>225</v>
      </c>
      <c r="N198" s="656" t="s">
        <v>101</v>
      </c>
      <c r="O198" s="523" t="s">
        <v>225</v>
      </c>
      <c r="P198" s="656" t="s">
        <v>101</v>
      </c>
      <c r="Q198" s="523" t="s">
        <v>225</v>
      </c>
      <c r="R198" s="656" t="s">
        <v>101</v>
      </c>
      <c r="S198" s="523" t="s">
        <v>225</v>
      </c>
      <c r="T198" s="656" t="s">
        <v>101</v>
      </c>
      <c r="U198" s="896" t="s">
        <v>225</v>
      </c>
      <c r="V198" s="564" t="s">
        <v>101</v>
      </c>
      <c r="W198" s="905" t="s">
        <v>225</v>
      </c>
      <c r="X198" s="524" t="s">
        <v>101</v>
      </c>
    </row>
    <row r="199" spans="1:226" ht="32.25" customHeight="1" thickBot="1" x14ac:dyDescent="0.35">
      <c r="A199" s="525" t="s">
        <v>226</v>
      </c>
      <c r="B199" s="526" t="s">
        <v>331</v>
      </c>
      <c r="C199" s="527" t="s">
        <v>226</v>
      </c>
      <c r="D199" s="527" t="s">
        <v>331</v>
      </c>
      <c r="E199" s="528" t="s">
        <v>226</v>
      </c>
      <c r="F199" s="529" t="s">
        <v>331</v>
      </c>
      <c r="G199" s="530" t="s">
        <v>226</v>
      </c>
      <c r="H199" s="531" t="s">
        <v>331</v>
      </c>
      <c r="I199" s="777"/>
      <c r="J199" s="778"/>
      <c r="K199" s="549"/>
      <c r="L199" s="533"/>
      <c r="M199" s="549"/>
      <c r="N199" s="533"/>
      <c r="O199" s="549"/>
      <c r="P199" s="533"/>
      <c r="Q199" s="549"/>
      <c r="R199" s="533"/>
      <c r="S199" s="549"/>
      <c r="T199" s="533"/>
      <c r="U199" s="919"/>
      <c r="V199" s="920"/>
      <c r="W199" s="991"/>
      <c r="X199" s="992"/>
    </row>
    <row r="200" spans="1:226" ht="37.5" customHeight="1" thickTop="1" x14ac:dyDescent="0.3">
      <c r="A200" s="1158" t="s">
        <v>332</v>
      </c>
      <c r="B200" s="1159"/>
      <c r="C200" s="1158" t="s">
        <v>332</v>
      </c>
      <c r="D200" s="1159"/>
      <c r="E200" s="1160" t="s">
        <v>332</v>
      </c>
      <c r="F200" s="1161"/>
      <c r="G200" s="1162" t="s">
        <v>332</v>
      </c>
      <c r="H200" s="1155"/>
      <c r="I200" s="1163" t="s">
        <v>332</v>
      </c>
      <c r="J200" s="1155"/>
      <c r="K200" s="1154" t="s">
        <v>332</v>
      </c>
      <c r="L200" s="1155"/>
      <c r="M200" s="1154" t="s">
        <v>332</v>
      </c>
      <c r="N200" s="1155"/>
      <c r="O200" s="1146" t="s">
        <v>332</v>
      </c>
      <c r="P200" s="1147"/>
      <c r="Q200" s="1146" t="s">
        <v>332</v>
      </c>
      <c r="R200" s="1147"/>
      <c r="S200" s="1146" t="s">
        <v>332</v>
      </c>
      <c r="T200" s="1147"/>
      <c r="U200" s="1140" t="s">
        <v>332</v>
      </c>
      <c r="V200" s="1141"/>
      <c r="W200" s="1140" t="s">
        <v>332</v>
      </c>
      <c r="X200" s="1141"/>
    </row>
    <row r="201" spans="1:226" ht="53.25" customHeight="1" x14ac:dyDescent="0.3">
      <c r="A201" s="507" t="s">
        <v>224</v>
      </c>
      <c r="B201" s="508" t="s">
        <v>333</v>
      </c>
      <c r="C201" s="509" t="s">
        <v>224</v>
      </c>
      <c r="D201" s="509" t="s">
        <v>333</v>
      </c>
      <c r="E201" s="510" t="s">
        <v>224</v>
      </c>
      <c r="F201" s="511" t="s">
        <v>333</v>
      </c>
      <c r="G201" s="610" t="s">
        <v>224</v>
      </c>
      <c r="H201" s="538" t="s">
        <v>333</v>
      </c>
      <c r="I201" s="649" t="s">
        <v>224</v>
      </c>
      <c r="J201" s="779" t="s">
        <v>102</v>
      </c>
      <c r="K201" s="573" t="s">
        <v>224</v>
      </c>
      <c r="L201" s="780" t="s">
        <v>102</v>
      </c>
      <c r="M201" s="521" t="s">
        <v>224</v>
      </c>
      <c r="N201" s="543" t="s">
        <v>102</v>
      </c>
      <c r="O201" s="523" t="s">
        <v>224</v>
      </c>
      <c r="P201" s="656" t="s">
        <v>102</v>
      </c>
      <c r="Q201" s="590" t="s">
        <v>224</v>
      </c>
      <c r="R201" s="745" t="s">
        <v>587</v>
      </c>
      <c r="S201" s="523" t="s">
        <v>224</v>
      </c>
      <c r="T201" s="656" t="s">
        <v>587</v>
      </c>
      <c r="U201" s="896" t="s">
        <v>224</v>
      </c>
      <c r="V201" s="564" t="s">
        <v>587</v>
      </c>
      <c r="W201" s="905" t="s">
        <v>224</v>
      </c>
      <c r="X201" s="524" t="s">
        <v>587</v>
      </c>
    </row>
    <row r="202" spans="1:226" ht="52.5" customHeight="1" x14ac:dyDescent="0.3">
      <c r="A202" s="516" t="s">
        <v>225</v>
      </c>
      <c r="B202" s="517" t="s">
        <v>334</v>
      </c>
      <c r="C202" s="518" t="s">
        <v>225</v>
      </c>
      <c r="D202" s="518" t="s">
        <v>334</v>
      </c>
      <c r="E202" s="519" t="s">
        <v>225</v>
      </c>
      <c r="F202" s="520" t="s">
        <v>334</v>
      </c>
      <c r="G202" s="559" t="s">
        <v>225</v>
      </c>
      <c r="H202" s="705" t="s">
        <v>334</v>
      </c>
      <c r="I202" s="580" t="s">
        <v>225</v>
      </c>
      <c r="J202" s="706" t="s">
        <v>103</v>
      </c>
      <c r="K202" s="594" t="s">
        <v>225</v>
      </c>
      <c r="L202" s="683" t="s">
        <v>103</v>
      </c>
      <c r="M202" s="521" t="s">
        <v>225</v>
      </c>
      <c r="N202" s="543" t="s">
        <v>103</v>
      </c>
      <c r="O202" s="523" t="s">
        <v>225</v>
      </c>
      <c r="P202" s="656" t="s">
        <v>103</v>
      </c>
      <c r="Q202" s="590" t="s">
        <v>225</v>
      </c>
      <c r="R202" s="745" t="s">
        <v>616</v>
      </c>
      <c r="S202" s="523" t="s">
        <v>225</v>
      </c>
      <c r="T202" s="656" t="s">
        <v>616</v>
      </c>
      <c r="U202" s="896" t="s">
        <v>225</v>
      </c>
      <c r="V202" s="564" t="s">
        <v>616</v>
      </c>
      <c r="W202" s="905" t="s">
        <v>225</v>
      </c>
      <c r="X202" s="524" t="s">
        <v>616</v>
      </c>
    </row>
    <row r="203" spans="1:226" ht="54.75" customHeight="1" x14ac:dyDescent="0.3">
      <c r="A203" s="516" t="s">
        <v>226</v>
      </c>
      <c r="B203" s="517" t="s">
        <v>335</v>
      </c>
      <c r="C203" s="518" t="s">
        <v>226</v>
      </c>
      <c r="D203" s="518" t="s">
        <v>335</v>
      </c>
      <c r="E203" s="519" t="s">
        <v>226</v>
      </c>
      <c r="F203" s="520" t="s">
        <v>335</v>
      </c>
      <c r="G203" s="559" t="s">
        <v>226</v>
      </c>
      <c r="H203" s="705" t="s">
        <v>335</v>
      </c>
      <c r="I203" s="580" t="s">
        <v>226</v>
      </c>
      <c r="J203" s="706" t="s">
        <v>104</v>
      </c>
      <c r="K203" s="594" t="s">
        <v>226</v>
      </c>
      <c r="L203" s="683" t="s">
        <v>104</v>
      </c>
      <c r="M203" s="521" t="s">
        <v>226</v>
      </c>
      <c r="N203" s="543" t="s">
        <v>104</v>
      </c>
      <c r="O203" s="563" t="s">
        <v>226</v>
      </c>
      <c r="P203" s="737" t="s">
        <v>104</v>
      </c>
      <c r="Q203" s="590" t="s">
        <v>226</v>
      </c>
      <c r="R203" s="745" t="s">
        <v>589</v>
      </c>
      <c r="S203" s="523" t="s">
        <v>226</v>
      </c>
      <c r="T203" s="656" t="s">
        <v>589</v>
      </c>
      <c r="U203" s="896" t="s">
        <v>226</v>
      </c>
      <c r="V203" s="564" t="s">
        <v>589</v>
      </c>
      <c r="W203" s="905" t="s">
        <v>226</v>
      </c>
      <c r="X203" s="524" t="s">
        <v>589</v>
      </c>
    </row>
    <row r="204" spans="1:226" ht="54" customHeight="1" x14ac:dyDescent="0.3">
      <c r="A204" s="516" t="s">
        <v>232</v>
      </c>
      <c r="B204" s="517" t="s">
        <v>336</v>
      </c>
      <c r="C204" s="518" t="s">
        <v>232</v>
      </c>
      <c r="D204" s="518" t="s">
        <v>336</v>
      </c>
      <c r="E204" s="519" t="s">
        <v>232</v>
      </c>
      <c r="F204" s="520" t="s">
        <v>336</v>
      </c>
      <c r="G204" s="521" t="s">
        <v>232</v>
      </c>
      <c r="H204" s="543" t="s">
        <v>336</v>
      </c>
      <c r="I204" s="521" t="s">
        <v>232</v>
      </c>
      <c r="J204" s="543" t="s">
        <v>336</v>
      </c>
      <c r="K204" s="580" t="s">
        <v>232</v>
      </c>
      <c r="L204" s="706" t="s">
        <v>105</v>
      </c>
      <c r="M204" s="521" t="s">
        <v>232</v>
      </c>
      <c r="N204" s="543" t="s">
        <v>105</v>
      </c>
      <c r="O204" s="523" t="s">
        <v>232</v>
      </c>
      <c r="P204" s="656" t="s">
        <v>105</v>
      </c>
      <c r="Q204" s="590" t="s">
        <v>232</v>
      </c>
      <c r="R204" s="745" t="s">
        <v>336</v>
      </c>
      <c r="S204" s="523" t="s">
        <v>232</v>
      </c>
      <c r="T204" s="656" t="s">
        <v>336</v>
      </c>
      <c r="U204" s="896" t="s">
        <v>232</v>
      </c>
      <c r="V204" s="564" t="s">
        <v>336</v>
      </c>
      <c r="W204" s="905" t="s">
        <v>232</v>
      </c>
      <c r="X204" s="524" t="s">
        <v>336</v>
      </c>
    </row>
    <row r="205" spans="1:226" ht="36" customHeight="1" x14ac:dyDescent="0.3">
      <c r="A205" s="516" t="s">
        <v>233</v>
      </c>
      <c r="B205" s="517" t="s">
        <v>106</v>
      </c>
      <c r="C205" s="518" t="s">
        <v>233</v>
      </c>
      <c r="D205" s="518" t="s">
        <v>106</v>
      </c>
      <c r="E205" s="519" t="s">
        <v>233</v>
      </c>
      <c r="F205" s="520" t="s">
        <v>106</v>
      </c>
      <c r="G205" s="521" t="s">
        <v>233</v>
      </c>
      <c r="H205" s="543" t="s">
        <v>106</v>
      </c>
      <c r="I205" s="521" t="s">
        <v>233</v>
      </c>
      <c r="J205" s="543" t="s">
        <v>106</v>
      </c>
      <c r="K205" s="521" t="s">
        <v>233</v>
      </c>
      <c r="L205" s="543" t="s">
        <v>106</v>
      </c>
      <c r="M205" s="521" t="s">
        <v>233</v>
      </c>
      <c r="N205" s="543" t="s">
        <v>106</v>
      </c>
      <c r="O205" s="563" t="s">
        <v>233</v>
      </c>
      <c r="P205" s="737" t="s">
        <v>106</v>
      </c>
      <c r="Q205" s="523" t="s">
        <v>233</v>
      </c>
      <c r="R205" s="656" t="s">
        <v>106</v>
      </c>
      <c r="S205" s="523" t="s">
        <v>233</v>
      </c>
      <c r="T205" s="656" t="s">
        <v>106</v>
      </c>
      <c r="U205" s="896" t="s">
        <v>233</v>
      </c>
      <c r="V205" s="564" t="s">
        <v>106</v>
      </c>
      <c r="W205" s="905" t="s">
        <v>233</v>
      </c>
      <c r="X205" s="524" t="s">
        <v>106</v>
      </c>
    </row>
    <row r="206" spans="1:226" ht="69" customHeight="1" x14ac:dyDescent="0.3">
      <c r="A206" s="625"/>
      <c r="B206" s="626"/>
      <c r="C206" s="627"/>
      <c r="D206" s="781"/>
      <c r="E206" s="628"/>
      <c r="F206" s="629"/>
      <c r="G206" s="618"/>
      <c r="H206" s="629"/>
      <c r="I206" s="603"/>
      <c r="J206" s="570"/>
      <c r="K206" s="603"/>
      <c r="L206" s="570"/>
      <c r="M206" s="603"/>
      <c r="N206" s="570"/>
      <c r="O206" s="584"/>
      <c r="P206" s="568"/>
      <c r="Q206" s="643" t="s">
        <v>234</v>
      </c>
      <c r="R206" s="644" t="s">
        <v>617</v>
      </c>
      <c r="S206" s="584" t="s">
        <v>234</v>
      </c>
      <c r="T206" s="568" t="s">
        <v>617</v>
      </c>
      <c r="U206" s="904" t="s">
        <v>234</v>
      </c>
      <c r="V206" s="591" t="s">
        <v>617</v>
      </c>
      <c r="W206" s="905" t="s">
        <v>234</v>
      </c>
      <c r="X206" s="524" t="s">
        <v>617</v>
      </c>
    </row>
    <row r="207" spans="1:226" ht="35.25" customHeight="1" x14ac:dyDescent="0.3">
      <c r="A207" s="625"/>
      <c r="B207" s="626"/>
      <c r="C207" s="627"/>
      <c r="D207" s="781"/>
      <c r="E207" s="628"/>
      <c r="F207" s="629"/>
      <c r="G207" s="618"/>
      <c r="H207" s="629"/>
      <c r="I207" s="603"/>
      <c r="J207" s="570"/>
      <c r="K207" s="603"/>
      <c r="L207" s="570"/>
      <c r="M207" s="603"/>
      <c r="N207" s="570"/>
      <c r="O207" s="584"/>
      <c r="P207" s="568"/>
      <c r="Q207" s="643" t="s">
        <v>235</v>
      </c>
      <c r="R207" s="644" t="s">
        <v>591</v>
      </c>
      <c r="S207" s="584" t="s">
        <v>235</v>
      </c>
      <c r="T207" s="568" t="s">
        <v>591</v>
      </c>
      <c r="U207" s="896" t="s">
        <v>235</v>
      </c>
      <c r="V207" s="564" t="s">
        <v>591</v>
      </c>
      <c r="W207" s="905" t="s">
        <v>235</v>
      </c>
      <c r="X207" s="524" t="s">
        <v>591</v>
      </c>
    </row>
    <row r="208" spans="1:226" ht="35.25" customHeight="1" x14ac:dyDescent="0.3">
      <c r="A208" s="625"/>
      <c r="B208" s="626"/>
      <c r="C208" s="627"/>
      <c r="D208" s="781"/>
      <c r="E208" s="628"/>
      <c r="F208" s="629"/>
      <c r="G208" s="618"/>
      <c r="H208" s="629"/>
      <c r="I208" s="603"/>
      <c r="J208" s="570"/>
      <c r="K208" s="603"/>
      <c r="L208" s="570"/>
      <c r="M208" s="603"/>
      <c r="N208" s="570"/>
      <c r="O208" s="584"/>
      <c r="P208" s="568"/>
      <c r="Q208" s="643" t="s">
        <v>236</v>
      </c>
      <c r="R208" s="644" t="s">
        <v>592</v>
      </c>
      <c r="S208" s="584" t="s">
        <v>236</v>
      </c>
      <c r="T208" s="568" t="s">
        <v>592</v>
      </c>
      <c r="U208" s="896" t="s">
        <v>236</v>
      </c>
      <c r="V208" s="564" t="s">
        <v>592</v>
      </c>
      <c r="W208" s="905" t="s">
        <v>236</v>
      </c>
      <c r="X208" s="524" t="s">
        <v>592</v>
      </c>
    </row>
    <row r="209" spans="1:226" ht="35.25" customHeight="1" x14ac:dyDescent="0.3">
      <c r="A209" s="625"/>
      <c r="B209" s="626"/>
      <c r="C209" s="627"/>
      <c r="D209" s="781"/>
      <c r="E209" s="628"/>
      <c r="F209" s="629"/>
      <c r="G209" s="618"/>
      <c r="H209" s="629"/>
      <c r="I209" s="603"/>
      <c r="J209" s="570"/>
      <c r="K209" s="603"/>
      <c r="L209" s="570"/>
      <c r="M209" s="603"/>
      <c r="N209" s="570"/>
      <c r="O209" s="584"/>
      <c r="P209" s="568"/>
      <c r="Q209" s="643" t="s">
        <v>243</v>
      </c>
      <c r="R209" s="644" t="s">
        <v>618</v>
      </c>
      <c r="S209" s="584" t="s">
        <v>243</v>
      </c>
      <c r="T209" s="568" t="s">
        <v>618</v>
      </c>
      <c r="U209" s="905" t="s">
        <v>243</v>
      </c>
      <c r="V209" s="524" t="s">
        <v>618</v>
      </c>
      <c r="W209" s="905" t="s">
        <v>243</v>
      </c>
      <c r="X209" s="524" t="s">
        <v>618</v>
      </c>
    </row>
    <row r="210" spans="1:226" ht="39.75" customHeight="1" x14ac:dyDescent="0.3">
      <c r="A210" s="625"/>
      <c r="B210" s="626"/>
      <c r="C210" s="627"/>
      <c r="D210" s="781"/>
      <c r="E210" s="628"/>
      <c r="F210" s="629"/>
      <c r="G210" s="618"/>
      <c r="H210" s="629"/>
      <c r="I210" s="603"/>
      <c r="J210" s="570"/>
      <c r="K210" s="603"/>
      <c r="L210" s="570"/>
      <c r="M210" s="603"/>
      <c r="N210" s="570"/>
      <c r="O210" s="584"/>
      <c r="P210" s="568"/>
      <c r="Q210" s="643" t="s">
        <v>245</v>
      </c>
      <c r="R210" s="644" t="s">
        <v>594</v>
      </c>
      <c r="S210" s="584" t="s">
        <v>245</v>
      </c>
      <c r="T210" s="568" t="s">
        <v>594</v>
      </c>
      <c r="U210" s="896" t="s">
        <v>245</v>
      </c>
      <c r="V210" s="564" t="s">
        <v>594</v>
      </c>
      <c r="W210" s="905" t="s">
        <v>245</v>
      </c>
      <c r="X210" s="524" t="s">
        <v>594</v>
      </c>
    </row>
    <row r="211" spans="1:226" ht="42" customHeight="1" x14ac:dyDescent="0.3">
      <c r="A211" s="625"/>
      <c r="B211" s="626"/>
      <c r="C211" s="627"/>
      <c r="D211" s="781"/>
      <c r="E211" s="628"/>
      <c r="F211" s="629"/>
      <c r="G211" s="618"/>
      <c r="H211" s="629"/>
      <c r="I211" s="603"/>
      <c r="J211" s="570"/>
      <c r="K211" s="603"/>
      <c r="L211" s="570"/>
      <c r="M211" s="603"/>
      <c r="N211" s="570"/>
      <c r="O211" s="584"/>
      <c r="P211" s="568"/>
      <c r="Q211" s="643" t="s">
        <v>246</v>
      </c>
      <c r="R211" s="644" t="s">
        <v>595</v>
      </c>
      <c r="S211" s="584" t="s">
        <v>246</v>
      </c>
      <c r="T211" s="568" t="s">
        <v>595</v>
      </c>
      <c r="U211" s="905" t="s">
        <v>246</v>
      </c>
      <c r="V211" s="524" t="s">
        <v>595</v>
      </c>
      <c r="W211" s="905" t="s">
        <v>246</v>
      </c>
      <c r="X211" s="524" t="s">
        <v>595</v>
      </c>
    </row>
    <row r="212" spans="1:226" ht="56.25" customHeight="1" thickBot="1" x14ac:dyDescent="0.35">
      <c r="A212" s="516"/>
      <c r="B212" s="517"/>
      <c r="C212" s="516"/>
      <c r="D212" s="517"/>
      <c r="E212" s="519"/>
      <c r="F212" s="520"/>
      <c r="G212" s="542"/>
      <c r="H212" s="543"/>
      <c r="I212" s="618"/>
      <c r="J212" s="619"/>
      <c r="K212" s="521"/>
      <c r="L212" s="522"/>
      <c r="M212" s="521"/>
      <c r="N212" s="522"/>
      <c r="O212" s="523"/>
      <c r="P212" s="524"/>
      <c r="Q212" s="588" t="s">
        <v>247</v>
      </c>
      <c r="R212" s="589" t="s">
        <v>596</v>
      </c>
      <c r="S212" s="523" t="s">
        <v>247</v>
      </c>
      <c r="T212" s="524" t="s">
        <v>596</v>
      </c>
      <c r="U212" s="912" t="s">
        <v>247</v>
      </c>
      <c r="V212" s="913" t="s">
        <v>596</v>
      </c>
      <c r="W212" s="923" t="s">
        <v>247</v>
      </c>
      <c r="X212" s="924" t="s">
        <v>596</v>
      </c>
    </row>
    <row r="213" spans="1:226" ht="42.75" customHeight="1" thickTop="1" x14ac:dyDescent="0.3">
      <c r="A213" s="1158" t="s">
        <v>337</v>
      </c>
      <c r="B213" s="1159"/>
      <c r="C213" s="1158" t="s">
        <v>337</v>
      </c>
      <c r="D213" s="1159"/>
      <c r="E213" s="1160" t="s">
        <v>337</v>
      </c>
      <c r="F213" s="1161"/>
      <c r="G213" s="1162" t="s">
        <v>337</v>
      </c>
      <c r="H213" s="1155"/>
      <c r="I213" s="1163" t="s">
        <v>337</v>
      </c>
      <c r="J213" s="1155"/>
      <c r="K213" s="1154" t="s">
        <v>337</v>
      </c>
      <c r="L213" s="1155"/>
      <c r="M213" s="1154" t="s">
        <v>337</v>
      </c>
      <c r="N213" s="1155"/>
      <c r="O213" s="1146" t="s">
        <v>337</v>
      </c>
      <c r="P213" s="1147"/>
      <c r="Q213" s="1146" t="s">
        <v>337</v>
      </c>
      <c r="R213" s="1147"/>
      <c r="S213" s="1146" t="s">
        <v>337</v>
      </c>
      <c r="T213" s="1147"/>
      <c r="U213" s="1140" t="s">
        <v>337</v>
      </c>
      <c r="V213" s="1141"/>
      <c r="W213" s="1140" t="s">
        <v>337</v>
      </c>
      <c r="X213" s="1141"/>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6"/>
      <c r="AY213" s="506"/>
      <c r="AZ213" s="506"/>
      <c r="BA213" s="506"/>
      <c r="BB213" s="506"/>
      <c r="BC213" s="506"/>
      <c r="BD213" s="506"/>
      <c r="BE213" s="506"/>
      <c r="BF213" s="506"/>
      <c r="BG213" s="506"/>
      <c r="BH213" s="506"/>
      <c r="BI213" s="506"/>
      <c r="BJ213" s="506"/>
      <c r="BK213" s="506"/>
      <c r="BL213" s="506"/>
      <c r="BM213" s="506"/>
      <c r="BN213" s="506"/>
      <c r="BO213" s="506"/>
      <c r="BP213" s="506"/>
      <c r="BQ213" s="506"/>
      <c r="BR213" s="506"/>
      <c r="BS213" s="506"/>
      <c r="BT213" s="506"/>
      <c r="BU213" s="506"/>
      <c r="BV213" s="506"/>
      <c r="BW213" s="506"/>
      <c r="BX213" s="506"/>
      <c r="BY213" s="506"/>
      <c r="BZ213" s="506"/>
      <c r="CA213" s="506"/>
      <c r="CB213" s="506"/>
      <c r="CC213" s="506"/>
      <c r="CD213" s="506"/>
      <c r="CE213" s="506"/>
      <c r="CF213" s="506"/>
      <c r="CG213" s="506"/>
      <c r="CH213" s="506"/>
      <c r="CI213" s="506"/>
      <c r="CJ213" s="506"/>
      <c r="CK213" s="506"/>
      <c r="CL213" s="506"/>
      <c r="CM213" s="506"/>
      <c r="CN213" s="506"/>
      <c r="CO213" s="506"/>
      <c r="CP213" s="506"/>
      <c r="CQ213" s="506"/>
      <c r="CR213" s="506"/>
      <c r="CS213" s="506"/>
      <c r="CT213" s="506"/>
      <c r="CU213" s="506"/>
      <c r="CV213" s="506"/>
      <c r="CW213" s="506"/>
      <c r="CX213" s="506"/>
      <c r="CY213" s="506"/>
      <c r="CZ213" s="506"/>
      <c r="DA213" s="506"/>
      <c r="DB213" s="506"/>
      <c r="DC213" s="506"/>
      <c r="DD213" s="506"/>
      <c r="DE213" s="506"/>
      <c r="DF213" s="506"/>
      <c r="DG213" s="506"/>
      <c r="DH213" s="506"/>
      <c r="DI213" s="506"/>
      <c r="DJ213" s="506"/>
      <c r="DK213" s="506"/>
      <c r="DL213" s="506"/>
      <c r="DM213" s="506"/>
      <c r="DN213" s="506"/>
      <c r="DO213" s="506"/>
      <c r="DP213" s="506"/>
      <c r="DQ213" s="506"/>
      <c r="DR213" s="506"/>
      <c r="DS213" s="506"/>
      <c r="DT213" s="506"/>
      <c r="DU213" s="506"/>
      <c r="DV213" s="506"/>
      <c r="DW213" s="506"/>
      <c r="DX213" s="506"/>
      <c r="DY213" s="506"/>
      <c r="DZ213" s="506"/>
      <c r="EA213" s="506"/>
      <c r="EB213" s="506"/>
      <c r="EC213" s="506"/>
      <c r="ED213" s="506"/>
      <c r="EE213" s="506"/>
      <c r="EF213" s="506"/>
      <c r="EG213" s="506"/>
      <c r="EH213" s="506"/>
      <c r="EI213" s="506"/>
      <c r="EJ213" s="506"/>
      <c r="EK213" s="506"/>
      <c r="EL213" s="506"/>
      <c r="EM213" s="506"/>
      <c r="EN213" s="506"/>
      <c r="EO213" s="506"/>
      <c r="EP213" s="506"/>
      <c r="EQ213" s="506"/>
      <c r="ER213" s="506"/>
      <c r="ES213" s="506"/>
      <c r="ET213" s="506"/>
      <c r="EU213" s="506"/>
      <c r="EV213" s="506"/>
      <c r="EW213" s="506"/>
      <c r="EX213" s="506"/>
      <c r="EY213" s="506"/>
      <c r="EZ213" s="506"/>
      <c r="FA213" s="506"/>
      <c r="FB213" s="506"/>
      <c r="FC213" s="506"/>
      <c r="FD213" s="506"/>
      <c r="FE213" s="506"/>
      <c r="FF213" s="506"/>
      <c r="FG213" s="506"/>
      <c r="FH213" s="506"/>
      <c r="FI213" s="506"/>
      <c r="FJ213" s="506"/>
      <c r="FK213" s="506"/>
      <c r="FL213" s="506"/>
      <c r="FM213" s="506"/>
      <c r="FN213" s="506"/>
      <c r="FO213" s="506"/>
      <c r="FP213" s="506"/>
      <c r="FQ213" s="506"/>
      <c r="FR213" s="506"/>
      <c r="FS213" s="506"/>
      <c r="FT213" s="506"/>
      <c r="FU213" s="506"/>
      <c r="FV213" s="506"/>
      <c r="FW213" s="506"/>
      <c r="FX213" s="506"/>
      <c r="FY213" s="506"/>
      <c r="FZ213" s="506"/>
      <c r="GA213" s="506"/>
      <c r="GB213" s="506"/>
      <c r="GC213" s="506"/>
      <c r="GD213" s="506"/>
      <c r="GE213" s="506"/>
      <c r="GF213" s="506"/>
      <c r="GG213" s="506"/>
      <c r="GH213" s="506"/>
      <c r="GI213" s="506"/>
      <c r="GJ213" s="506"/>
      <c r="GK213" s="506"/>
      <c r="GL213" s="506"/>
      <c r="GM213" s="506"/>
      <c r="GN213" s="506"/>
      <c r="GO213" s="506"/>
      <c r="GP213" s="506"/>
      <c r="GQ213" s="506"/>
      <c r="GR213" s="506"/>
      <c r="GS213" s="506"/>
      <c r="GT213" s="506"/>
      <c r="GU213" s="506"/>
      <c r="GV213" s="506"/>
      <c r="GW213" s="506"/>
      <c r="GX213" s="506"/>
      <c r="GY213" s="506"/>
      <c r="GZ213" s="506"/>
      <c r="HA213" s="506"/>
      <c r="HB213" s="506"/>
      <c r="HC213" s="506"/>
      <c r="HD213" s="506"/>
      <c r="HE213" s="506"/>
      <c r="HF213" s="506"/>
      <c r="HG213" s="506"/>
      <c r="HH213" s="506"/>
      <c r="HI213" s="506"/>
      <c r="HJ213" s="506"/>
      <c r="HK213" s="506"/>
      <c r="HL213" s="506"/>
      <c r="HM213" s="506"/>
      <c r="HN213" s="506"/>
      <c r="HO213" s="506"/>
      <c r="HP213" s="506"/>
      <c r="HQ213" s="506"/>
      <c r="HR213" s="506"/>
    </row>
    <row r="214" spans="1:226" ht="40.5" customHeight="1" x14ac:dyDescent="0.3">
      <c r="A214" s="507" t="s">
        <v>224</v>
      </c>
      <c r="B214" s="508" t="s">
        <v>338</v>
      </c>
      <c r="C214" s="509" t="s">
        <v>224</v>
      </c>
      <c r="D214" s="509" t="s">
        <v>338</v>
      </c>
      <c r="E214" s="510" t="s">
        <v>224</v>
      </c>
      <c r="F214" s="511" t="s">
        <v>338</v>
      </c>
      <c r="G214" s="610" t="s">
        <v>224</v>
      </c>
      <c r="H214" s="538" t="s">
        <v>338</v>
      </c>
      <c r="I214" s="539"/>
      <c r="J214" s="761"/>
      <c r="K214" s="514"/>
      <c r="L214" s="751"/>
      <c r="M214" s="521"/>
      <c r="N214" s="543"/>
      <c r="O214" s="523"/>
      <c r="P214" s="656"/>
      <c r="Q214" s="523"/>
      <c r="R214" s="656"/>
      <c r="S214" s="523"/>
      <c r="T214" s="656"/>
      <c r="U214" s="900"/>
      <c r="V214" s="901"/>
      <c r="W214" s="927"/>
      <c r="X214" s="928"/>
    </row>
    <row r="215" spans="1:226" ht="36.75" customHeight="1" x14ac:dyDescent="0.3">
      <c r="A215" s="516" t="s">
        <v>225</v>
      </c>
      <c r="B215" s="517" t="s">
        <v>107</v>
      </c>
      <c r="C215" s="518" t="s">
        <v>225</v>
      </c>
      <c r="D215" s="518" t="s">
        <v>107</v>
      </c>
      <c r="E215" s="519" t="s">
        <v>225</v>
      </c>
      <c r="F215" s="520" t="s">
        <v>107</v>
      </c>
      <c r="G215" s="559" t="s">
        <v>225</v>
      </c>
      <c r="H215" s="705" t="s">
        <v>107</v>
      </c>
      <c r="I215" s="559" t="s">
        <v>225</v>
      </c>
      <c r="J215" s="746" t="s">
        <v>107</v>
      </c>
      <c r="K215" s="521" t="s">
        <v>225</v>
      </c>
      <c r="L215" s="656" t="s">
        <v>107</v>
      </c>
      <c r="M215" s="523" t="s">
        <v>225</v>
      </c>
      <c r="N215" s="656" t="s">
        <v>107</v>
      </c>
      <c r="O215" s="563" t="s">
        <v>225</v>
      </c>
      <c r="P215" s="737" t="s">
        <v>107</v>
      </c>
      <c r="Q215" s="523" t="s">
        <v>225</v>
      </c>
      <c r="R215" s="656" t="s">
        <v>107</v>
      </c>
      <c r="S215" s="523" t="s">
        <v>225</v>
      </c>
      <c r="T215" s="656" t="s">
        <v>107</v>
      </c>
      <c r="U215" s="904" t="s">
        <v>225</v>
      </c>
      <c r="V215" s="591" t="s">
        <v>665</v>
      </c>
      <c r="W215" s="905" t="s">
        <v>225</v>
      </c>
      <c r="X215" s="524" t="s">
        <v>665</v>
      </c>
      <c r="Y215" s="506"/>
      <c r="Z215" s="506"/>
      <c r="AA215" s="506"/>
      <c r="AB215" s="506"/>
      <c r="AC215" s="506"/>
      <c r="AD215" s="506"/>
      <c r="AE215" s="506"/>
      <c r="AF215" s="506"/>
      <c r="AG215" s="506"/>
      <c r="AH215" s="506"/>
      <c r="AI215" s="506"/>
      <c r="AJ215" s="506"/>
      <c r="AK215" s="506"/>
      <c r="AL215" s="506"/>
      <c r="AM215" s="506"/>
      <c r="AN215" s="506"/>
      <c r="AO215" s="506"/>
      <c r="AP215" s="506"/>
      <c r="AQ215" s="506"/>
      <c r="AR215" s="506"/>
      <c r="AS215" s="506"/>
      <c r="AT215" s="506"/>
      <c r="AU215" s="506"/>
      <c r="AV215" s="506"/>
      <c r="AW215" s="506"/>
      <c r="AX215" s="506"/>
      <c r="AY215" s="506"/>
      <c r="AZ215" s="506"/>
      <c r="BA215" s="506"/>
      <c r="BB215" s="506"/>
      <c r="BC215" s="506"/>
      <c r="BD215" s="506"/>
      <c r="BE215" s="506"/>
      <c r="BF215" s="506"/>
      <c r="BG215" s="506"/>
      <c r="BH215" s="506"/>
      <c r="BI215" s="506"/>
      <c r="BJ215" s="506"/>
      <c r="BK215" s="506"/>
      <c r="BL215" s="506"/>
      <c r="BM215" s="506"/>
      <c r="BN215" s="506"/>
      <c r="BO215" s="506"/>
      <c r="BP215" s="506"/>
      <c r="BQ215" s="506"/>
      <c r="BR215" s="506"/>
      <c r="BS215" s="506"/>
      <c r="BT215" s="506"/>
      <c r="BU215" s="506"/>
      <c r="BV215" s="506"/>
      <c r="BW215" s="506"/>
      <c r="BX215" s="506"/>
      <c r="BY215" s="506"/>
      <c r="BZ215" s="506"/>
      <c r="CA215" s="506"/>
      <c r="CB215" s="506"/>
      <c r="CC215" s="506"/>
      <c r="CD215" s="506"/>
      <c r="CE215" s="506"/>
      <c r="CF215" s="506"/>
      <c r="CG215" s="506"/>
      <c r="CH215" s="506"/>
      <c r="CI215" s="506"/>
      <c r="CJ215" s="506"/>
      <c r="CK215" s="506"/>
      <c r="CL215" s="506"/>
      <c r="CM215" s="506"/>
      <c r="CN215" s="506"/>
      <c r="CO215" s="506"/>
      <c r="CP215" s="506"/>
      <c r="CQ215" s="506"/>
      <c r="CR215" s="506"/>
      <c r="CS215" s="506"/>
      <c r="CT215" s="506"/>
      <c r="CU215" s="506"/>
      <c r="CV215" s="506"/>
      <c r="CW215" s="506"/>
      <c r="CX215" s="506"/>
      <c r="CY215" s="506"/>
      <c r="CZ215" s="506"/>
      <c r="DA215" s="506"/>
      <c r="DB215" s="506"/>
      <c r="DC215" s="506"/>
      <c r="DD215" s="506"/>
      <c r="DE215" s="506"/>
      <c r="DF215" s="506"/>
      <c r="DG215" s="506"/>
      <c r="DH215" s="506"/>
      <c r="DI215" s="506"/>
      <c r="DJ215" s="506"/>
      <c r="DK215" s="506"/>
      <c r="DL215" s="506"/>
      <c r="DM215" s="506"/>
      <c r="DN215" s="506"/>
      <c r="DO215" s="506"/>
      <c r="DP215" s="506"/>
      <c r="DQ215" s="506"/>
      <c r="DR215" s="506"/>
      <c r="DS215" s="506"/>
      <c r="DT215" s="506"/>
      <c r="DU215" s="506"/>
      <c r="DV215" s="506"/>
      <c r="DW215" s="506"/>
      <c r="DX215" s="506"/>
      <c r="DY215" s="506"/>
      <c r="DZ215" s="506"/>
      <c r="EA215" s="506"/>
      <c r="EB215" s="506"/>
      <c r="EC215" s="506"/>
      <c r="ED215" s="506"/>
      <c r="EE215" s="506"/>
      <c r="EF215" s="506"/>
      <c r="EG215" s="506"/>
      <c r="EH215" s="506"/>
      <c r="EI215" s="506"/>
      <c r="EJ215" s="506"/>
      <c r="EK215" s="506"/>
      <c r="EL215" s="506"/>
      <c r="EM215" s="506"/>
      <c r="EN215" s="506"/>
      <c r="EO215" s="506"/>
      <c r="EP215" s="506"/>
      <c r="EQ215" s="506"/>
      <c r="ER215" s="506"/>
      <c r="ES215" s="506"/>
      <c r="ET215" s="506"/>
      <c r="EU215" s="506"/>
      <c r="EV215" s="506"/>
      <c r="EW215" s="506"/>
      <c r="EX215" s="506"/>
      <c r="EY215" s="506"/>
      <c r="EZ215" s="506"/>
      <c r="FA215" s="506"/>
      <c r="FB215" s="506"/>
      <c r="FC215" s="506"/>
      <c r="FD215" s="506"/>
      <c r="FE215" s="506"/>
      <c r="FF215" s="506"/>
      <c r="FG215" s="506"/>
      <c r="FH215" s="506"/>
      <c r="FI215" s="506"/>
      <c r="FJ215" s="506"/>
      <c r="FK215" s="506"/>
      <c r="FL215" s="506"/>
      <c r="FM215" s="506"/>
      <c r="FN215" s="506"/>
      <c r="FO215" s="506"/>
      <c r="FP215" s="506"/>
      <c r="FQ215" s="506"/>
      <c r="FR215" s="506"/>
      <c r="FS215" s="506"/>
      <c r="FT215" s="506"/>
      <c r="FU215" s="506"/>
      <c r="FV215" s="506"/>
      <c r="FW215" s="506"/>
      <c r="FX215" s="506"/>
      <c r="FY215" s="506"/>
      <c r="FZ215" s="506"/>
      <c r="GA215" s="506"/>
      <c r="GB215" s="506"/>
      <c r="GC215" s="506"/>
      <c r="GD215" s="506"/>
      <c r="GE215" s="506"/>
      <c r="GF215" s="506"/>
      <c r="GG215" s="506"/>
      <c r="GH215" s="506"/>
      <c r="GI215" s="506"/>
      <c r="GJ215" s="506"/>
      <c r="GK215" s="506"/>
      <c r="GL215" s="506"/>
      <c r="GM215" s="506"/>
      <c r="GN215" s="506"/>
      <c r="GO215" s="506"/>
      <c r="GP215" s="506"/>
      <c r="GQ215" s="506"/>
      <c r="GR215" s="506"/>
      <c r="GS215" s="506"/>
      <c r="GT215" s="506"/>
      <c r="GU215" s="506"/>
      <c r="GV215" s="506"/>
      <c r="GW215" s="506"/>
      <c r="GX215" s="506"/>
      <c r="GY215" s="506"/>
      <c r="GZ215" s="506"/>
      <c r="HA215" s="506"/>
      <c r="HB215" s="506"/>
      <c r="HC215" s="506"/>
      <c r="HD215" s="506"/>
      <c r="HE215" s="506"/>
      <c r="HF215" s="506"/>
      <c r="HG215" s="506"/>
      <c r="HH215" s="506"/>
      <c r="HI215" s="506"/>
      <c r="HJ215" s="506"/>
      <c r="HK215" s="506"/>
      <c r="HL215" s="506"/>
      <c r="HM215" s="506"/>
      <c r="HN215" s="506"/>
      <c r="HO215" s="506"/>
      <c r="HP215" s="506"/>
      <c r="HQ215" s="506"/>
      <c r="HR215" s="506"/>
    </row>
    <row r="216" spans="1:226" ht="46.8" x14ac:dyDescent="0.3">
      <c r="A216" s="711" t="s">
        <v>226</v>
      </c>
      <c r="B216" s="782" t="s">
        <v>339</v>
      </c>
      <c r="C216" s="711" t="s">
        <v>226</v>
      </c>
      <c r="D216" s="782" t="s">
        <v>339</v>
      </c>
      <c r="E216" s="592"/>
      <c r="F216" s="747"/>
      <c r="G216" s="559"/>
      <c r="H216" s="705"/>
      <c r="I216" s="559"/>
      <c r="J216" s="746"/>
      <c r="K216" s="521"/>
      <c r="L216" s="656"/>
      <c r="M216" s="523"/>
      <c r="N216" s="656"/>
      <c r="O216" s="523"/>
      <c r="P216" s="656"/>
      <c r="Q216" s="523"/>
      <c r="R216" s="656"/>
      <c r="S216" s="523"/>
      <c r="T216" s="656"/>
      <c r="U216" s="914"/>
      <c r="V216" s="915"/>
      <c r="W216" s="989"/>
      <c r="X216" s="990"/>
      <c r="Y216" s="506"/>
      <c r="Z216" s="506"/>
      <c r="AA216" s="506"/>
      <c r="AB216" s="506"/>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6"/>
      <c r="AY216" s="506"/>
      <c r="AZ216" s="506"/>
      <c r="BA216" s="506"/>
      <c r="BB216" s="506"/>
      <c r="BC216" s="506"/>
      <c r="BD216" s="506"/>
      <c r="BE216" s="506"/>
      <c r="BF216" s="506"/>
      <c r="BG216" s="506"/>
      <c r="BH216" s="506"/>
      <c r="BI216" s="506"/>
      <c r="BJ216" s="506"/>
      <c r="BK216" s="506"/>
      <c r="BL216" s="506"/>
      <c r="BM216" s="506"/>
      <c r="BN216" s="506"/>
      <c r="BO216" s="506"/>
      <c r="BP216" s="506"/>
      <c r="BQ216" s="506"/>
      <c r="BR216" s="506"/>
      <c r="BS216" s="506"/>
      <c r="BT216" s="506"/>
      <c r="BU216" s="506"/>
      <c r="BV216" s="506"/>
      <c r="BW216" s="506"/>
      <c r="BX216" s="506"/>
      <c r="BY216" s="506"/>
      <c r="BZ216" s="506"/>
      <c r="CA216" s="506"/>
      <c r="CB216" s="506"/>
      <c r="CC216" s="506"/>
      <c r="CD216" s="506"/>
      <c r="CE216" s="506"/>
      <c r="CF216" s="506"/>
      <c r="CG216" s="506"/>
      <c r="CH216" s="506"/>
      <c r="CI216" s="506"/>
      <c r="CJ216" s="506"/>
      <c r="CK216" s="506"/>
      <c r="CL216" s="506"/>
      <c r="CM216" s="506"/>
      <c r="CN216" s="506"/>
      <c r="CO216" s="506"/>
      <c r="CP216" s="506"/>
      <c r="CQ216" s="506"/>
      <c r="CR216" s="506"/>
      <c r="CS216" s="506"/>
      <c r="CT216" s="506"/>
      <c r="CU216" s="506"/>
      <c r="CV216" s="506"/>
      <c r="CW216" s="506"/>
      <c r="CX216" s="506"/>
      <c r="CY216" s="506"/>
      <c r="CZ216" s="506"/>
      <c r="DA216" s="506"/>
      <c r="DB216" s="506"/>
      <c r="DC216" s="506"/>
      <c r="DD216" s="506"/>
      <c r="DE216" s="506"/>
      <c r="DF216" s="506"/>
      <c r="DG216" s="506"/>
      <c r="DH216" s="506"/>
      <c r="DI216" s="506"/>
      <c r="DJ216" s="506"/>
      <c r="DK216" s="506"/>
      <c r="DL216" s="506"/>
      <c r="DM216" s="506"/>
      <c r="DN216" s="506"/>
      <c r="DO216" s="506"/>
      <c r="DP216" s="506"/>
      <c r="DQ216" s="506"/>
      <c r="DR216" s="506"/>
      <c r="DS216" s="506"/>
      <c r="DT216" s="506"/>
      <c r="DU216" s="506"/>
      <c r="DV216" s="506"/>
      <c r="DW216" s="506"/>
      <c r="DX216" s="506"/>
      <c r="DY216" s="506"/>
      <c r="DZ216" s="506"/>
      <c r="EA216" s="506"/>
      <c r="EB216" s="506"/>
      <c r="EC216" s="506"/>
      <c r="ED216" s="506"/>
      <c r="EE216" s="506"/>
      <c r="EF216" s="506"/>
      <c r="EG216" s="506"/>
      <c r="EH216" s="506"/>
      <c r="EI216" s="506"/>
      <c r="EJ216" s="506"/>
      <c r="EK216" s="506"/>
      <c r="EL216" s="506"/>
      <c r="EM216" s="506"/>
      <c r="EN216" s="506"/>
      <c r="EO216" s="506"/>
      <c r="EP216" s="506"/>
      <c r="EQ216" s="506"/>
      <c r="ER216" s="506"/>
      <c r="ES216" s="506"/>
      <c r="ET216" s="506"/>
      <c r="EU216" s="506"/>
      <c r="EV216" s="506"/>
      <c r="EW216" s="506"/>
      <c r="EX216" s="506"/>
      <c r="EY216" s="506"/>
      <c r="EZ216" s="506"/>
      <c r="FA216" s="506"/>
      <c r="FB216" s="506"/>
      <c r="FC216" s="506"/>
      <c r="FD216" s="506"/>
      <c r="FE216" s="506"/>
      <c r="FF216" s="506"/>
      <c r="FG216" s="506"/>
      <c r="FH216" s="506"/>
      <c r="FI216" s="506"/>
      <c r="FJ216" s="506"/>
      <c r="FK216" s="506"/>
      <c r="FL216" s="506"/>
      <c r="FM216" s="506"/>
      <c r="FN216" s="506"/>
      <c r="FO216" s="506"/>
      <c r="FP216" s="506"/>
      <c r="FQ216" s="506"/>
      <c r="FR216" s="506"/>
      <c r="FS216" s="506"/>
      <c r="FT216" s="506"/>
      <c r="FU216" s="506"/>
      <c r="FV216" s="506"/>
      <c r="FW216" s="506"/>
      <c r="FX216" s="506"/>
      <c r="FY216" s="506"/>
      <c r="FZ216" s="506"/>
      <c r="GA216" s="506"/>
      <c r="GB216" s="506"/>
      <c r="GC216" s="506"/>
      <c r="GD216" s="506"/>
      <c r="GE216" s="506"/>
      <c r="GF216" s="506"/>
      <c r="GG216" s="506"/>
      <c r="GH216" s="506"/>
      <c r="GI216" s="506"/>
      <c r="GJ216" s="506"/>
      <c r="GK216" s="506"/>
      <c r="GL216" s="506"/>
      <c r="GM216" s="506"/>
      <c r="GN216" s="506"/>
      <c r="GO216" s="506"/>
      <c r="GP216" s="506"/>
      <c r="GQ216" s="506"/>
      <c r="GR216" s="506"/>
      <c r="GS216" s="506"/>
      <c r="GT216" s="506"/>
      <c r="GU216" s="506"/>
      <c r="GV216" s="506"/>
      <c r="GW216" s="506"/>
      <c r="GX216" s="506"/>
      <c r="GY216" s="506"/>
      <c r="GZ216" s="506"/>
      <c r="HA216" s="506"/>
      <c r="HB216" s="506"/>
      <c r="HC216" s="506"/>
      <c r="HD216" s="506"/>
      <c r="HE216" s="506"/>
      <c r="HF216" s="506"/>
      <c r="HG216" s="506"/>
      <c r="HH216" s="506"/>
      <c r="HI216" s="506"/>
      <c r="HJ216" s="506"/>
      <c r="HK216" s="506"/>
      <c r="HL216" s="506"/>
      <c r="HM216" s="506"/>
      <c r="HN216" s="506"/>
      <c r="HO216" s="506"/>
      <c r="HP216" s="506"/>
      <c r="HQ216" s="506"/>
      <c r="HR216" s="506"/>
    </row>
    <row r="217" spans="1:226" ht="31.2" x14ac:dyDescent="0.3">
      <c r="A217" s="711" t="s">
        <v>232</v>
      </c>
      <c r="B217" s="782" t="s">
        <v>340</v>
      </c>
      <c r="C217" s="711" t="s">
        <v>232</v>
      </c>
      <c r="D217" s="782" t="s">
        <v>340</v>
      </c>
      <c r="E217" s="592"/>
      <c r="F217" s="747"/>
      <c r="G217" s="559"/>
      <c r="H217" s="705"/>
      <c r="I217" s="559"/>
      <c r="J217" s="746"/>
      <c r="K217" s="521"/>
      <c r="L217" s="656"/>
      <c r="M217" s="523"/>
      <c r="N217" s="656"/>
      <c r="O217" s="523"/>
      <c r="P217" s="656"/>
      <c r="Q217" s="523"/>
      <c r="R217" s="656"/>
      <c r="S217" s="523"/>
      <c r="T217" s="656"/>
      <c r="U217" s="900"/>
      <c r="V217" s="901"/>
      <c r="W217" s="927"/>
      <c r="X217" s="928"/>
    </row>
    <row r="218" spans="1:226" ht="38.25" customHeight="1" x14ac:dyDescent="0.3">
      <c r="A218" s="516" t="s">
        <v>233</v>
      </c>
      <c r="B218" s="517" t="s">
        <v>108</v>
      </c>
      <c r="C218" s="518" t="s">
        <v>233</v>
      </c>
      <c r="D218" s="518" t="s">
        <v>108</v>
      </c>
      <c r="E218" s="519" t="s">
        <v>233</v>
      </c>
      <c r="F218" s="520" t="s">
        <v>108</v>
      </c>
      <c r="G218" s="521" t="s">
        <v>233</v>
      </c>
      <c r="H218" s="543" t="s">
        <v>108</v>
      </c>
      <c r="I218" s="521" t="s">
        <v>233</v>
      </c>
      <c r="J218" s="656" t="s">
        <v>108</v>
      </c>
      <c r="K218" s="521" t="s">
        <v>233</v>
      </c>
      <c r="L218" s="656" t="s">
        <v>108</v>
      </c>
      <c r="M218" s="523" t="s">
        <v>233</v>
      </c>
      <c r="N218" s="656" t="s">
        <v>108</v>
      </c>
      <c r="O218" s="523" t="s">
        <v>233</v>
      </c>
      <c r="P218" s="656" t="s">
        <v>108</v>
      </c>
      <c r="Q218" s="563" t="s">
        <v>233</v>
      </c>
      <c r="R218" s="737" t="s">
        <v>108</v>
      </c>
      <c r="S218" s="523" t="s">
        <v>233</v>
      </c>
      <c r="T218" s="656" t="s">
        <v>108</v>
      </c>
      <c r="U218" s="905" t="s">
        <v>233</v>
      </c>
      <c r="V218" s="524" t="s">
        <v>108</v>
      </c>
      <c r="W218" s="905" t="s">
        <v>233</v>
      </c>
      <c r="X218" s="524" t="s">
        <v>108</v>
      </c>
    </row>
    <row r="219" spans="1:226" ht="32.25" customHeight="1" x14ac:dyDescent="0.3">
      <c r="A219" s="625"/>
      <c r="B219" s="626"/>
      <c r="C219" s="627"/>
      <c r="D219" s="627"/>
      <c r="E219" s="614" t="s">
        <v>234</v>
      </c>
      <c r="F219" s="615" t="s">
        <v>341</v>
      </c>
      <c r="G219" s="679" t="s">
        <v>234</v>
      </c>
      <c r="H219" s="783" t="s">
        <v>109</v>
      </c>
      <c r="I219" s="559" t="s">
        <v>234</v>
      </c>
      <c r="J219" s="746" t="s">
        <v>109</v>
      </c>
      <c r="K219" s="521" t="s">
        <v>234</v>
      </c>
      <c r="L219" s="656" t="s">
        <v>109</v>
      </c>
      <c r="M219" s="523" t="s">
        <v>234</v>
      </c>
      <c r="N219" s="656" t="s">
        <v>109</v>
      </c>
      <c r="O219" s="523" t="s">
        <v>234</v>
      </c>
      <c r="P219" s="656" t="s">
        <v>109</v>
      </c>
      <c r="Q219" s="563" t="s">
        <v>234</v>
      </c>
      <c r="R219" s="737" t="s">
        <v>109</v>
      </c>
      <c r="S219" s="523" t="s">
        <v>234</v>
      </c>
      <c r="T219" s="656" t="s">
        <v>109</v>
      </c>
      <c r="U219" s="896" t="s">
        <v>234</v>
      </c>
      <c r="V219" s="564" t="s">
        <v>109</v>
      </c>
      <c r="W219" s="905" t="s">
        <v>234</v>
      </c>
      <c r="X219" s="524" t="s">
        <v>109</v>
      </c>
    </row>
    <row r="220" spans="1:226" ht="45" customHeight="1" x14ac:dyDescent="0.3">
      <c r="A220" s="625"/>
      <c r="B220" s="626"/>
      <c r="C220" s="627"/>
      <c r="D220" s="627"/>
      <c r="E220" s="614" t="s">
        <v>235</v>
      </c>
      <c r="F220" s="615" t="s">
        <v>342</v>
      </c>
      <c r="G220" s="592"/>
      <c r="H220" s="747"/>
      <c r="I220" s="521"/>
      <c r="J220" s="656"/>
      <c r="K220" s="521"/>
      <c r="L220" s="656"/>
      <c r="M220" s="523"/>
      <c r="N220" s="656"/>
      <c r="O220" s="523"/>
      <c r="P220" s="656"/>
      <c r="Q220" s="523"/>
      <c r="R220" s="656"/>
      <c r="S220" s="523"/>
      <c r="T220" s="656"/>
      <c r="U220" s="900"/>
      <c r="V220" s="901"/>
      <c r="W220" s="927"/>
      <c r="X220" s="928"/>
    </row>
    <row r="221" spans="1:226" ht="39.75" customHeight="1" x14ac:dyDescent="0.3">
      <c r="A221" s="625"/>
      <c r="B221" s="626"/>
      <c r="C221" s="627"/>
      <c r="D221" s="627"/>
      <c r="E221" s="614" t="s">
        <v>236</v>
      </c>
      <c r="F221" s="615" t="s">
        <v>343</v>
      </c>
      <c r="G221" s="718"/>
      <c r="H221" s="726"/>
      <c r="I221" s="521"/>
      <c r="J221" s="656"/>
      <c r="K221" s="521"/>
      <c r="L221" s="656"/>
      <c r="M221" s="523"/>
      <c r="N221" s="656"/>
      <c r="O221" s="523"/>
      <c r="P221" s="656"/>
      <c r="Q221" s="523"/>
      <c r="R221" s="656"/>
      <c r="S221" s="523"/>
      <c r="T221" s="656"/>
      <c r="U221" s="900"/>
      <c r="V221" s="901"/>
      <c r="W221" s="927"/>
      <c r="X221" s="928"/>
    </row>
    <row r="222" spans="1:226" ht="38.25" customHeight="1" x14ac:dyDescent="0.3">
      <c r="A222" s="625"/>
      <c r="B222" s="626"/>
      <c r="C222" s="627"/>
      <c r="D222" s="627"/>
      <c r="E222" s="614" t="s">
        <v>243</v>
      </c>
      <c r="F222" s="615" t="s">
        <v>344</v>
      </c>
      <c r="G222" s="679" t="s">
        <v>243</v>
      </c>
      <c r="H222" s="783" t="s">
        <v>110</v>
      </c>
      <c r="I222" s="559" t="s">
        <v>243</v>
      </c>
      <c r="J222" s="746" t="s">
        <v>110</v>
      </c>
      <c r="K222" s="521" t="s">
        <v>243</v>
      </c>
      <c r="L222" s="656" t="s">
        <v>110</v>
      </c>
      <c r="M222" s="523" t="s">
        <v>243</v>
      </c>
      <c r="N222" s="656" t="s">
        <v>110</v>
      </c>
      <c r="O222" s="523" t="s">
        <v>243</v>
      </c>
      <c r="P222" s="656" t="s">
        <v>110</v>
      </c>
      <c r="Q222" s="590" t="s">
        <v>243</v>
      </c>
      <c r="R222" s="745" t="s">
        <v>344</v>
      </c>
      <c r="S222" s="523" t="s">
        <v>243</v>
      </c>
      <c r="T222" s="656" t="s">
        <v>344</v>
      </c>
      <c r="U222" s="896" t="s">
        <v>243</v>
      </c>
      <c r="V222" s="564" t="s">
        <v>344</v>
      </c>
      <c r="W222" s="905" t="s">
        <v>243</v>
      </c>
      <c r="X222" s="524" t="s">
        <v>344</v>
      </c>
    </row>
    <row r="223" spans="1:226" ht="37.5" customHeight="1" x14ac:dyDescent="0.3">
      <c r="A223" s="625"/>
      <c r="B223" s="626"/>
      <c r="C223" s="627"/>
      <c r="D223" s="627"/>
      <c r="E223" s="614" t="s">
        <v>245</v>
      </c>
      <c r="F223" s="615" t="s">
        <v>345</v>
      </c>
      <c r="G223" s="679" t="s">
        <v>245</v>
      </c>
      <c r="H223" s="783" t="s">
        <v>346</v>
      </c>
      <c r="I223" s="580" t="s">
        <v>245</v>
      </c>
      <c r="J223" s="745" t="s">
        <v>111</v>
      </c>
      <c r="K223" s="521" t="s">
        <v>245</v>
      </c>
      <c r="L223" s="656" t="s">
        <v>111</v>
      </c>
      <c r="M223" s="523" t="s">
        <v>245</v>
      </c>
      <c r="N223" s="656" t="s">
        <v>111</v>
      </c>
      <c r="O223" s="523" t="s">
        <v>245</v>
      </c>
      <c r="P223" s="656" t="s">
        <v>111</v>
      </c>
      <c r="Q223" s="590" t="s">
        <v>245</v>
      </c>
      <c r="R223" s="745" t="s">
        <v>597</v>
      </c>
      <c r="S223" s="523" t="s">
        <v>245</v>
      </c>
      <c r="T223" s="656" t="s">
        <v>597</v>
      </c>
      <c r="U223" s="896" t="s">
        <v>245</v>
      </c>
      <c r="V223" s="564" t="s">
        <v>597</v>
      </c>
      <c r="W223" s="905" t="s">
        <v>245</v>
      </c>
      <c r="X223" s="524" t="s">
        <v>597</v>
      </c>
      <c r="Y223" s="506"/>
      <c r="Z223" s="506"/>
      <c r="AA223" s="506"/>
      <c r="AB223" s="506"/>
      <c r="AC223" s="506"/>
      <c r="AD223" s="506"/>
      <c r="AE223" s="506"/>
      <c r="AF223" s="506"/>
      <c r="AG223" s="506"/>
      <c r="AH223" s="506"/>
      <c r="AI223" s="506"/>
      <c r="AJ223" s="506"/>
      <c r="AK223" s="506"/>
      <c r="AL223" s="506"/>
      <c r="AM223" s="506"/>
      <c r="AN223" s="506"/>
      <c r="AO223" s="506"/>
      <c r="AP223" s="506"/>
      <c r="AQ223" s="506"/>
      <c r="AR223" s="506"/>
      <c r="AS223" s="506"/>
      <c r="AT223" s="506"/>
      <c r="AU223" s="506"/>
      <c r="AV223" s="506"/>
      <c r="AW223" s="506"/>
      <c r="AX223" s="506"/>
      <c r="AY223" s="506"/>
      <c r="AZ223" s="506"/>
      <c r="BA223" s="506"/>
      <c r="BB223" s="506"/>
      <c r="BC223" s="506"/>
      <c r="BD223" s="506"/>
      <c r="BE223" s="506"/>
      <c r="BF223" s="506"/>
      <c r="BG223" s="506"/>
      <c r="BH223" s="506"/>
      <c r="BI223" s="506"/>
      <c r="BJ223" s="506"/>
      <c r="BK223" s="506"/>
      <c r="BL223" s="506"/>
      <c r="BM223" s="506"/>
      <c r="BN223" s="506"/>
      <c r="BO223" s="506"/>
      <c r="BP223" s="506"/>
      <c r="BQ223" s="506"/>
      <c r="BR223" s="506"/>
      <c r="BS223" s="506"/>
      <c r="BT223" s="506"/>
      <c r="BU223" s="506"/>
      <c r="BV223" s="506"/>
      <c r="BW223" s="506"/>
      <c r="BX223" s="506"/>
      <c r="BY223" s="506"/>
      <c r="BZ223" s="506"/>
      <c r="CA223" s="506"/>
      <c r="CB223" s="506"/>
      <c r="CC223" s="506"/>
      <c r="CD223" s="506"/>
      <c r="CE223" s="506"/>
      <c r="CF223" s="506"/>
      <c r="CG223" s="506"/>
      <c r="CH223" s="506"/>
      <c r="CI223" s="506"/>
      <c r="CJ223" s="506"/>
      <c r="CK223" s="506"/>
      <c r="CL223" s="506"/>
      <c r="CM223" s="506"/>
      <c r="CN223" s="506"/>
      <c r="CO223" s="506"/>
      <c r="CP223" s="506"/>
      <c r="CQ223" s="506"/>
      <c r="CR223" s="506"/>
      <c r="CS223" s="506"/>
      <c r="CT223" s="506"/>
      <c r="CU223" s="506"/>
      <c r="CV223" s="506"/>
      <c r="CW223" s="506"/>
      <c r="CX223" s="506"/>
      <c r="CY223" s="506"/>
      <c r="CZ223" s="506"/>
      <c r="DA223" s="506"/>
      <c r="DB223" s="506"/>
      <c r="DC223" s="506"/>
      <c r="DD223" s="506"/>
      <c r="DE223" s="506"/>
      <c r="DF223" s="506"/>
      <c r="DG223" s="506"/>
      <c r="DH223" s="506"/>
      <c r="DI223" s="506"/>
      <c r="DJ223" s="506"/>
      <c r="DK223" s="506"/>
      <c r="DL223" s="506"/>
      <c r="DM223" s="506"/>
      <c r="DN223" s="506"/>
      <c r="DO223" s="506"/>
      <c r="DP223" s="506"/>
      <c r="DQ223" s="506"/>
      <c r="DR223" s="506"/>
      <c r="DS223" s="506"/>
      <c r="DT223" s="506"/>
      <c r="DU223" s="506"/>
      <c r="DV223" s="506"/>
      <c r="DW223" s="506"/>
      <c r="DX223" s="506"/>
      <c r="DY223" s="506"/>
      <c r="DZ223" s="506"/>
      <c r="EA223" s="506"/>
      <c r="EB223" s="506"/>
      <c r="EC223" s="506"/>
      <c r="ED223" s="506"/>
      <c r="EE223" s="506"/>
      <c r="EF223" s="506"/>
      <c r="EG223" s="506"/>
      <c r="EH223" s="506"/>
      <c r="EI223" s="506"/>
      <c r="EJ223" s="506"/>
      <c r="EK223" s="506"/>
      <c r="EL223" s="506"/>
      <c r="EM223" s="506"/>
      <c r="EN223" s="506"/>
      <c r="EO223" s="506"/>
      <c r="EP223" s="506"/>
      <c r="EQ223" s="506"/>
      <c r="ER223" s="506"/>
      <c r="ES223" s="506"/>
      <c r="ET223" s="506"/>
      <c r="EU223" s="506"/>
      <c r="EV223" s="506"/>
      <c r="EW223" s="506"/>
      <c r="EX223" s="506"/>
      <c r="EY223" s="506"/>
      <c r="EZ223" s="506"/>
      <c r="FA223" s="506"/>
      <c r="FB223" s="506"/>
      <c r="FC223" s="506"/>
      <c r="FD223" s="506"/>
      <c r="FE223" s="506"/>
      <c r="FF223" s="506"/>
      <c r="FG223" s="506"/>
      <c r="FH223" s="506"/>
      <c r="FI223" s="506"/>
      <c r="FJ223" s="506"/>
      <c r="FK223" s="506"/>
      <c r="FL223" s="506"/>
      <c r="FM223" s="506"/>
      <c r="FN223" s="506"/>
      <c r="FO223" s="506"/>
      <c r="FP223" s="506"/>
      <c r="FQ223" s="506"/>
      <c r="FR223" s="506"/>
      <c r="FS223" s="506"/>
      <c r="FT223" s="506"/>
      <c r="FU223" s="506"/>
      <c r="FV223" s="506"/>
      <c r="FW223" s="506"/>
      <c r="FX223" s="506"/>
      <c r="FY223" s="506"/>
      <c r="FZ223" s="506"/>
      <c r="GA223" s="506"/>
      <c r="GB223" s="506"/>
      <c r="GC223" s="506"/>
      <c r="GD223" s="506"/>
      <c r="GE223" s="506"/>
      <c r="GF223" s="506"/>
      <c r="GG223" s="506"/>
      <c r="GH223" s="506"/>
      <c r="GI223" s="506"/>
      <c r="GJ223" s="506"/>
      <c r="GK223" s="506"/>
      <c r="GL223" s="506"/>
      <c r="GM223" s="506"/>
      <c r="GN223" s="506"/>
      <c r="GO223" s="506"/>
      <c r="GP223" s="506"/>
      <c r="GQ223" s="506"/>
      <c r="GR223" s="506"/>
      <c r="GS223" s="506"/>
      <c r="GT223" s="506"/>
      <c r="GU223" s="506"/>
      <c r="GV223" s="506"/>
      <c r="GW223" s="506"/>
      <c r="GX223" s="506"/>
      <c r="GY223" s="506"/>
      <c r="GZ223" s="506"/>
      <c r="HA223" s="506"/>
      <c r="HB223" s="506"/>
      <c r="HC223" s="506"/>
      <c r="HD223" s="506"/>
      <c r="HE223" s="506"/>
      <c r="HF223" s="506"/>
      <c r="HG223" s="506"/>
      <c r="HH223" s="506"/>
      <c r="HI223" s="506"/>
      <c r="HJ223" s="506"/>
      <c r="HK223" s="506"/>
      <c r="HL223" s="506"/>
      <c r="HM223" s="506"/>
      <c r="HN223" s="506"/>
      <c r="HO223" s="506"/>
      <c r="HP223" s="506"/>
      <c r="HQ223" s="506"/>
      <c r="HR223" s="506"/>
    </row>
    <row r="224" spans="1:226" ht="57" customHeight="1" x14ac:dyDescent="0.3">
      <c r="A224" s="625"/>
      <c r="B224" s="626"/>
      <c r="C224" s="627"/>
      <c r="D224" s="627"/>
      <c r="E224" s="614" t="s">
        <v>246</v>
      </c>
      <c r="F224" s="615" t="s">
        <v>347</v>
      </c>
      <c r="G224" s="523" t="s">
        <v>246</v>
      </c>
      <c r="H224" s="656" t="s">
        <v>347</v>
      </c>
      <c r="I224" s="634"/>
      <c r="J224" s="635"/>
      <c r="K224" s="521"/>
      <c r="L224" s="656"/>
      <c r="M224" s="523"/>
      <c r="N224" s="656"/>
      <c r="O224" s="523"/>
      <c r="P224" s="656"/>
      <c r="Q224" s="523"/>
      <c r="R224" s="656"/>
      <c r="S224" s="523"/>
      <c r="T224" s="656"/>
      <c r="U224" s="900"/>
      <c r="V224" s="901"/>
      <c r="W224" s="927"/>
      <c r="X224" s="928"/>
    </row>
    <row r="225" spans="1:226" ht="52.5" customHeight="1" x14ac:dyDescent="0.3">
      <c r="A225" s="625"/>
      <c r="B225" s="626"/>
      <c r="C225" s="627"/>
      <c r="D225" s="627"/>
      <c r="E225" s="519"/>
      <c r="F225" s="520"/>
      <c r="G225" s="709" t="s">
        <v>247</v>
      </c>
      <c r="H225" s="784" t="s">
        <v>112</v>
      </c>
      <c r="I225" s="565" t="s">
        <v>247</v>
      </c>
      <c r="J225" s="746" t="s">
        <v>112</v>
      </c>
      <c r="K225" s="521" t="s">
        <v>247</v>
      </c>
      <c r="L225" s="656" t="s">
        <v>112</v>
      </c>
      <c r="M225" s="523" t="s">
        <v>247</v>
      </c>
      <c r="N225" s="656" t="s">
        <v>112</v>
      </c>
      <c r="O225" s="523" t="s">
        <v>247</v>
      </c>
      <c r="P225" s="656" t="s">
        <v>112</v>
      </c>
      <c r="Q225" s="590" t="s">
        <v>247</v>
      </c>
      <c r="R225" s="745" t="s">
        <v>598</v>
      </c>
      <c r="S225" s="523" t="s">
        <v>247</v>
      </c>
      <c r="T225" s="656" t="s">
        <v>598</v>
      </c>
      <c r="U225" s="896" t="s">
        <v>247</v>
      </c>
      <c r="V225" s="564" t="s">
        <v>598</v>
      </c>
      <c r="W225" s="905" t="s">
        <v>247</v>
      </c>
      <c r="X225" s="524" t="s">
        <v>598</v>
      </c>
    </row>
    <row r="226" spans="1:226" ht="39.75" customHeight="1" x14ac:dyDescent="0.3">
      <c r="A226" s="625"/>
      <c r="B226" s="626"/>
      <c r="C226" s="627"/>
      <c r="D226" s="627"/>
      <c r="E226" s="519"/>
      <c r="F226" s="520"/>
      <c r="G226" s="588" t="s">
        <v>248</v>
      </c>
      <c r="H226" s="624" t="s">
        <v>113</v>
      </c>
      <c r="I226" s="523" t="s">
        <v>248</v>
      </c>
      <c r="J226" s="656" t="s">
        <v>113</v>
      </c>
      <c r="K226" s="521" t="s">
        <v>248</v>
      </c>
      <c r="L226" s="656" t="s">
        <v>113</v>
      </c>
      <c r="M226" s="523" t="s">
        <v>248</v>
      </c>
      <c r="N226" s="656" t="s">
        <v>113</v>
      </c>
      <c r="O226" s="523" t="s">
        <v>248</v>
      </c>
      <c r="P226" s="656" t="s">
        <v>113</v>
      </c>
      <c r="Q226" s="590" t="s">
        <v>248</v>
      </c>
      <c r="R226" s="745" t="s">
        <v>599</v>
      </c>
      <c r="S226" s="523" t="s">
        <v>248</v>
      </c>
      <c r="T226" s="656" t="s">
        <v>599</v>
      </c>
      <c r="U226" s="896" t="s">
        <v>248</v>
      </c>
      <c r="V226" s="564" t="s">
        <v>599</v>
      </c>
      <c r="W226" s="905" t="s">
        <v>248</v>
      </c>
      <c r="X226" s="524" t="s">
        <v>599</v>
      </c>
    </row>
    <row r="227" spans="1:226" ht="35.25" customHeight="1" x14ac:dyDescent="0.3">
      <c r="A227" s="625"/>
      <c r="B227" s="626"/>
      <c r="C227" s="627"/>
      <c r="D227" s="627"/>
      <c r="E227" s="519"/>
      <c r="F227" s="520"/>
      <c r="G227" s="604"/>
      <c r="H227" s="640"/>
      <c r="I227" s="588" t="s">
        <v>249</v>
      </c>
      <c r="J227" s="624" t="s">
        <v>114</v>
      </c>
      <c r="K227" s="521" t="s">
        <v>249</v>
      </c>
      <c r="L227" s="656" t="s">
        <v>114</v>
      </c>
      <c r="M227" s="523" t="s">
        <v>249</v>
      </c>
      <c r="N227" s="656" t="s">
        <v>114</v>
      </c>
      <c r="O227" s="523" t="s">
        <v>249</v>
      </c>
      <c r="P227" s="656" t="s">
        <v>114</v>
      </c>
      <c r="Q227" s="563" t="s">
        <v>249</v>
      </c>
      <c r="R227" s="737" t="s">
        <v>114</v>
      </c>
      <c r="S227" s="523" t="s">
        <v>249</v>
      </c>
      <c r="T227" s="656" t="s">
        <v>114</v>
      </c>
      <c r="U227" s="896" t="s">
        <v>249</v>
      </c>
      <c r="V227" s="564" t="s">
        <v>114</v>
      </c>
      <c r="W227" s="905" t="s">
        <v>249</v>
      </c>
      <c r="X227" s="524" t="s">
        <v>114</v>
      </c>
    </row>
    <row r="228" spans="1:226" ht="32.25" customHeight="1" x14ac:dyDescent="0.3">
      <c r="A228" s="625"/>
      <c r="B228" s="626"/>
      <c r="C228" s="627"/>
      <c r="D228" s="627"/>
      <c r="E228" s="519"/>
      <c r="F228" s="520"/>
      <c r="G228" s="523"/>
      <c r="H228" s="656"/>
      <c r="I228" s="588" t="s">
        <v>250</v>
      </c>
      <c r="J228" s="624" t="s">
        <v>115</v>
      </c>
      <c r="K228" s="521" t="s">
        <v>250</v>
      </c>
      <c r="L228" s="656" t="s">
        <v>115</v>
      </c>
      <c r="M228" s="606" t="s">
        <v>250</v>
      </c>
      <c r="N228" s="639" t="s">
        <v>115</v>
      </c>
      <c r="O228" s="584" t="s">
        <v>250</v>
      </c>
      <c r="P228" s="640" t="s">
        <v>115</v>
      </c>
      <c r="Q228" s="612" t="s">
        <v>250</v>
      </c>
      <c r="R228" s="785" t="s">
        <v>115</v>
      </c>
      <c r="S228" s="612" t="s">
        <v>250</v>
      </c>
      <c r="T228" s="785" t="s">
        <v>115</v>
      </c>
      <c r="U228" s="896" t="s">
        <v>250</v>
      </c>
      <c r="V228" s="564" t="s">
        <v>115</v>
      </c>
      <c r="W228" s="905" t="s">
        <v>250</v>
      </c>
      <c r="X228" s="524" t="s">
        <v>115</v>
      </c>
    </row>
    <row r="229" spans="1:226" ht="53.25" customHeight="1" x14ac:dyDescent="0.3">
      <c r="A229" s="625"/>
      <c r="B229" s="626"/>
      <c r="C229" s="625"/>
      <c r="D229" s="626"/>
      <c r="E229" s="604"/>
      <c r="F229" s="605"/>
      <c r="G229" s="642"/>
      <c r="H229" s="636"/>
      <c r="I229" s="618"/>
      <c r="J229" s="619"/>
      <c r="K229" s="603"/>
      <c r="L229" s="570"/>
      <c r="M229" s="603"/>
      <c r="N229" s="570"/>
      <c r="O229" s="584"/>
      <c r="P229" s="568"/>
      <c r="Q229" s="588" t="s">
        <v>251</v>
      </c>
      <c r="R229" s="644" t="s">
        <v>600</v>
      </c>
      <c r="S229" s="523" t="s">
        <v>251</v>
      </c>
      <c r="T229" s="568" t="s">
        <v>600</v>
      </c>
      <c r="U229" s="896" t="s">
        <v>251</v>
      </c>
      <c r="V229" s="564" t="s">
        <v>666</v>
      </c>
      <c r="W229" s="905" t="s">
        <v>251</v>
      </c>
      <c r="X229" s="524" t="s">
        <v>666</v>
      </c>
    </row>
    <row r="230" spans="1:226" ht="53.25" customHeight="1" x14ac:dyDescent="0.3">
      <c r="A230" s="546"/>
      <c r="B230" s="547"/>
      <c r="C230" s="546"/>
      <c r="D230" s="547"/>
      <c r="E230" s="595"/>
      <c r="F230" s="596"/>
      <c r="G230" s="786"/>
      <c r="H230" s="598"/>
      <c r="I230" s="786"/>
      <c r="J230" s="598"/>
      <c r="K230" s="786"/>
      <c r="L230" s="598"/>
      <c r="M230" s="786"/>
      <c r="N230" s="598"/>
      <c r="O230" s="786"/>
      <c r="P230" s="598"/>
      <c r="Q230" s="786"/>
      <c r="R230" s="598"/>
      <c r="S230" s="787" t="s">
        <v>317</v>
      </c>
      <c r="T230" s="788" t="s">
        <v>628</v>
      </c>
      <c r="U230" s="933"/>
      <c r="V230" s="934"/>
      <c r="W230" s="993"/>
      <c r="X230" s="994"/>
    </row>
    <row r="231" spans="1:226" ht="53.25" customHeight="1" thickBot="1" x14ac:dyDescent="0.35">
      <c r="A231" s="546"/>
      <c r="B231" s="547"/>
      <c r="C231" s="546"/>
      <c r="D231" s="547"/>
      <c r="E231" s="595"/>
      <c r="F231" s="596"/>
      <c r="G231" s="786"/>
      <c r="H231" s="598"/>
      <c r="I231" s="597"/>
      <c r="J231" s="598"/>
      <c r="K231" s="597"/>
      <c r="L231" s="598"/>
      <c r="M231" s="597"/>
      <c r="N231" s="598"/>
      <c r="O231" s="597"/>
      <c r="P231" s="598"/>
      <c r="Q231" s="597"/>
      <c r="R231" s="598"/>
      <c r="S231" s="935"/>
      <c r="T231" s="788"/>
      <c r="U231" s="936" t="s">
        <v>319</v>
      </c>
      <c r="V231" s="932" t="s">
        <v>667</v>
      </c>
      <c r="W231" s="986" t="s">
        <v>319</v>
      </c>
      <c r="X231" s="924" t="s">
        <v>667</v>
      </c>
    </row>
    <row r="232" spans="1:226" ht="36.75" customHeight="1" thickTop="1" x14ac:dyDescent="0.3">
      <c r="A232" s="1158" t="s">
        <v>348</v>
      </c>
      <c r="B232" s="1159"/>
      <c r="C232" s="1158" t="s">
        <v>348</v>
      </c>
      <c r="D232" s="1159"/>
      <c r="E232" s="1160" t="s">
        <v>348</v>
      </c>
      <c r="F232" s="1161"/>
      <c r="G232" s="1162" t="s">
        <v>348</v>
      </c>
      <c r="H232" s="1155"/>
      <c r="I232" s="1163" t="s">
        <v>348</v>
      </c>
      <c r="J232" s="1155"/>
      <c r="K232" s="1154" t="s">
        <v>348</v>
      </c>
      <c r="L232" s="1155"/>
      <c r="M232" s="1154" t="s">
        <v>348</v>
      </c>
      <c r="N232" s="1155"/>
      <c r="O232" s="1146" t="s">
        <v>348</v>
      </c>
      <c r="P232" s="1147"/>
      <c r="Q232" s="1146" t="s">
        <v>348</v>
      </c>
      <c r="R232" s="1147"/>
      <c r="S232" s="1146" t="s">
        <v>348</v>
      </c>
      <c r="T232" s="1147"/>
      <c r="U232" s="1140" t="s">
        <v>348</v>
      </c>
      <c r="V232" s="1141"/>
      <c r="W232" s="1140" t="s">
        <v>348</v>
      </c>
      <c r="X232" s="1141"/>
      <c r="Y232" s="506"/>
      <c r="Z232" s="506"/>
      <c r="AA232" s="506"/>
      <c r="AB232" s="506"/>
      <c r="AC232" s="506"/>
      <c r="AD232" s="506"/>
      <c r="AE232" s="506"/>
      <c r="AF232" s="506"/>
      <c r="AG232" s="506"/>
      <c r="AH232" s="506"/>
      <c r="AI232" s="506"/>
      <c r="AJ232" s="506"/>
      <c r="AK232" s="506"/>
      <c r="AL232" s="506"/>
      <c r="AM232" s="506"/>
      <c r="AN232" s="506"/>
      <c r="AO232" s="506"/>
      <c r="AP232" s="506"/>
      <c r="AQ232" s="506"/>
      <c r="AR232" s="506"/>
      <c r="AS232" s="506"/>
      <c r="AT232" s="506"/>
      <c r="AU232" s="506"/>
      <c r="AV232" s="506"/>
      <c r="AW232" s="506"/>
      <c r="AX232" s="506"/>
      <c r="AY232" s="506"/>
      <c r="AZ232" s="506"/>
      <c r="BA232" s="506"/>
      <c r="BB232" s="506"/>
      <c r="BC232" s="506"/>
      <c r="BD232" s="506"/>
      <c r="BE232" s="506"/>
      <c r="BF232" s="506"/>
      <c r="BG232" s="506"/>
      <c r="BH232" s="506"/>
      <c r="BI232" s="506"/>
      <c r="BJ232" s="506"/>
      <c r="BK232" s="506"/>
      <c r="BL232" s="506"/>
      <c r="BM232" s="506"/>
      <c r="BN232" s="506"/>
      <c r="BO232" s="506"/>
      <c r="BP232" s="506"/>
      <c r="BQ232" s="506"/>
      <c r="BR232" s="506"/>
      <c r="BS232" s="506"/>
      <c r="BT232" s="506"/>
      <c r="BU232" s="506"/>
      <c r="BV232" s="506"/>
      <c r="BW232" s="506"/>
      <c r="BX232" s="506"/>
      <c r="BY232" s="506"/>
      <c r="BZ232" s="506"/>
      <c r="CA232" s="506"/>
      <c r="CB232" s="506"/>
      <c r="CC232" s="506"/>
      <c r="CD232" s="506"/>
      <c r="CE232" s="506"/>
      <c r="CF232" s="506"/>
      <c r="CG232" s="506"/>
      <c r="CH232" s="506"/>
      <c r="CI232" s="506"/>
      <c r="CJ232" s="506"/>
      <c r="CK232" s="506"/>
      <c r="CL232" s="506"/>
      <c r="CM232" s="506"/>
      <c r="CN232" s="506"/>
      <c r="CO232" s="506"/>
      <c r="CP232" s="506"/>
      <c r="CQ232" s="506"/>
      <c r="CR232" s="506"/>
      <c r="CS232" s="506"/>
      <c r="CT232" s="506"/>
      <c r="CU232" s="506"/>
      <c r="CV232" s="506"/>
      <c r="CW232" s="506"/>
      <c r="CX232" s="506"/>
      <c r="CY232" s="506"/>
      <c r="CZ232" s="506"/>
      <c r="DA232" s="506"/>
      <c r="DB232" s="506"/>
      <c r="DC232" s="506"/>
      <c r="DD232" s="506"/>
      <c r="DE232" s="506"/>
      <c r="DF232" s="506"/>
      <c r="DG232" s="506"/>
      <c r="DH232" s="506"/>
      <c r="DI232" s="506"/>
      <c r="DJ232" s="506"/>
      <c r="DK232" s="506"/>
      <c r="DL232" s="506"/>
      <c r="DM232" s="506"/>
      <c r="DN232" s="506"/>
      <c r="DO232" s="506"/>
      <c r="DP232" s="506"/>
      <c r="DQ232" s="506"/>
      <c r="DR232" s="506"/>
      <c r="DS232" s="506"/>
      <c r="DT232" s="506"/>
      <c r="DU232" s="506"/>
      <c r="DV232" s="506"/>
      <c r="DW232" s="506"/>
      <c r="DX232" s="506"/>
      <c r="DY232" s="506"/>
      <c r="DZ232" s="506"/>
      <c r="EA232" s="506"/>
      <c r="EB232" s="506"/>
      <c r="EC232" s="506"/>
      <c r="ED232" s="506"/>
      <c r="EE232" s="506"/>
      <c r="EF232" s="506"/>
      <c r="EG232" s="506"/>
      <c r="EH232" s="506"/>
      <c r="EI232" s="506"/>
      <c r="EJ232" s="506"/>
      <c r="EK232" s="506"/>
      <c r="EL232" s="506"/>
      <c r="EM232" s="506"/>
      <c r="EN232" s="506"/>
      <c r="EO232" s="506"/>
      <c r="EP232" s="506"/>
      <c r="EQ232" s="506"/>
      <c r="ER232" s="506"/>
      <c r="ES232" s="506"/>
      <c r="ET232" s="506"/>
      <c r="EU232" s="506"/>
      <c r="EV232" s="506"/>
      <c r="EW232" s="506"/>
      <c r="EX232" s="506"/>
      <c r="EY232" s="506"/>
      <c r="EZ232" s="506"/>
      <c r="FA232" s="506"/>
      <c r="FB232" s="506"/>
      <c r="FC232" s="506"/>
      <c r="FD232" s="506"/>
      <c r="FE232" s="506"/>
      <c r="FF232" s="506"/>
      <c r="FG232" s="506"/>
      <c r="FH232" s="506"/>
      <c r="FI232" s="506"/>
      <c r="FJ232" s="506"/>
      <c r="FK232" s="506"/>
      <c r="FL232" s="506"/>
      <c r="FM232" s="506"/>
      <c r="FN232" s="506"/>
      <c r="FO232" s="506"/>
      <c r="FP232" s="506"/>
      <c r="FQ232" s="506"/>
      <c r="FR232" s="506"/>
      <c r="FS232" s="506"/>
      <c r="FT232" s="506"/>
      <c r="FU232" s="506"/>
      <c r="FV232" s="506"/>
      <c r="FW232" s="506"/>
      <c r="FX232" s="506"/>
      <c r="FY232" s="506"/>
      <c r="FZ232" s="506"/>
      <c r="GA232" s="506"/>
      <c r="GB232" s="506"/>
      <c r="GC232" s="506"/>
      <c r="GD232" s="506"/>
      <c r="GE232" s="506"/>
      <c r="GF232" s="506"/>
      <c r="GG232" s="506"/>
      <c r="GH232" s="506"/>
      <c r="GI232" s="506"/>
      <c r="GJ232" s="506"/>
      <c r="GK232" s="506"/>
      <c r="GL232" s="506"/>
      <c r="GM232" s="506"/>
      <c r="GN232" s="506"/>
      <c r="GO232" s="506"/>
      <c r="GP232" s="506"/>
      <c r="GQ232" s="506"/>
      <c r="GR232" s="506"/>
      <c r="GS232" s="506"/>
      <c r="GT232" s="506"/>
      <c r="GU232" s="506"/>
      <c r="GV232" s="506"/>
      <c r="GW232" s="506"/>
      <c r="GX232" s="506"/>
      <c r="GY232" s="506"/>
      <c r="GZ232" s="506"/>
      <c r="HA232" s="506"/>
      <c r="HB232" s="506"/>
      <c r="HC232" s="506"/>
      <c r="HD232" s="506"/>
      <c r="HE232" s="506"/>
      <c r="HF232" s="506"/>
      <c r="HG232" s="506"/>
      <c r="HH232" s="506"/>
      <c r="HI232" s="506"/>
      <c r="HJ232" s="506"/>
      <c r="HK232" s="506"/>
      <c r="HL232" s="506"/>
      <c r="HM232" s="506"/>
      <c r="HN232" s="506"/>
      <c r="HO232" s="506"/>
      <c r="HP232" s="506"/>
      <c r="HQ232" s="506"/>
      <c r="HR232" s="506"/>
    </row>
    <row r="233" spans="1:226" ht="36.75" customHeight="1" x14ac:dyDescent="0.3">
      <c r="A233" s="507" t="s">
        <v>224</v>
      </c>
      <c r="B233" s="508" t="s">
        <v>116</v>
      </c>
      <c r="C233" s="509" t="s">
        <v>224</v>
      </c>
      <c r="D233" s="509" t="s">
        <v>116</v>
      </c>
      <c r="E233" s="510" t="s">
        <v>224</v>
      </c>
      <c r="F233" s="511" t="s">
        <v>116</v>
      </c>
      <c r="G233" s="512" t="s">
        <v>224</v>
      </c>
      <c r="H233" s="750" t="s">
        <v>116</v>
      </c>
      <c r="I233" s="610" t="s">
        <v>224</v>
      </c>
      <c r="J233" s="789" t="s">
        <v>116</v>
      </c>
      <c r="K233" s="521" t="s">
        <v>224</v>
      </c>
      <c r="L233" s="656" t="s">
        <v>116</v>
      </c>
      <c r="M233" s="523" t="s">
        <v>224</v>
      </c>
      <c r="N233" s="656" t="s">
        <v>116</v>
      </c>
      <c r="O233" s="563" t="s">
        <v>224</v>
      </c>
      <c r="P233" s="737" t="s">
        <v>116</v>
      </c>
      <c r="Q233" s="523" t="s">
        <v>224</v>
      </c>
      <c r="R233" s="656" t="s">
        <v>116</v>
      </c>
      <c r="S233" s="523" t="s">
        <v>224</v>
      </c>
      <c r="T233" s="656" t="s">
        <v>116</v>
      </c>
      <c r="U233" s="896" t="s">
        <v>224</v>
      </c>
      <c r="V233" s="564" t="s">
        <v>116</v>
      </c>
      <c r="W233" s="905" t="s">
        <v>224</v>
      </c>
      <c r="X233" s="524" t="s">
        <v>116</v>
      </c>
    </row>
    <row r="234" spans="1:226" x14ac:dyDescent="0.3">
      <c r="A234" s="516" t="s">
        <v>225</v>
      </c>
      <c r="B234" s="517" t="s">
        <v>117</v>
      </c>
      <c r="C234" s="518" t="s">
        <v>225</v>
      </c>
      <c r="D234" s="518" t="s">
        <v>117</v>
      </c>
      <c r="E234" s="519" t="s">
        <v>225</v>
      </c>
      <c r="F234" s="520" t="s">
        <v>117</v>
      </c>
      <c r="G234" s="521" t="s">
        <v>225</v>
      </c>
      <c r="H234" s="543" t="s">
        <v>117</v>
      </c>
      <c r="I234" s="559" t="s">
        <v>225</v>
      </c>
      <c r="J234" s="746" t="s">
        <v>117</v>
      </c>
      <c r="K234" s="521" t="s">
        <v>225</v>
      </c>
      <c r="L234" s="656" t="s">
        <v>117</v>
      </c>
      <c r="M234" s="563" t="s">
        <v>225</v>
      </c>
      <c r="N234" s="737" t="s">
        <v>117</v>
      </c>
      <c r="O234" s="523" t="s">
        <v>225</v>
      </c>
      <c r="P234" s="656" t="s">
        <v>117</v>
      </c>
      <c r="Q234" s="523" t="s">
        <v>225</v>
      </c>
      <c r="R234" s="656" t="s">
        <v>117</v>
      </c>
      <c r="S234" s="523" t="s">
        <v>225</v>
      </c>
      <c r="T234" s="656" t="s">
        <v>117</v>
      </c>
      <c r="U234" s="933"/>
      <c r="V234" s="934"/>
      <c r="W234" s="993"/>
      <c r="X234" s="994"/>
    </row>
    <row r="235" spans="1:226" x14ac:dyDescent="0.3">
      <c r="A235" s="516" t="s">
        <v>226</v>
      </c>
      <c r="B235" s="517" t="s">
        <v>349</v>
      </c>
      <c r="C235" s="518" t="s">
        <v>226</v>
      </c>
      <c r="D235" s="518" t="s">
        <v>349</v>
      </c>
      <c r="E235" s="790"/>
      <c r="F235" s="747"/>
      <c r="G235" s="521"/>
      <c r="H235" s="543"/>
      <c r="I235" s="791"/>
      <c r="J235" s="792"/>
      <c r="K235" s="521"/>
      <c r="L235" s="656"/>
      <c r="M235" s="523"/>
      <c r="N235" s="656"/>
      <c r="O235" s="523"/>
      <c r="P235" s="656"/>
      <c r="Q235" s="523"/>
      <c r="R235" s="656"/>
      <c r="S235" s="523"/>
      <c r="T235" s="656"/>
      <c r="U235" s="900"/>
      <c r="V235" s="901"/>
      <c r="W235" s="927"/>
      <c r="X235" s="928"/>
    </row>
    <row r="236" spans="1:226" x14ac:dyDescent="0.3">
      <c r="A236" s="516" t="s">
        <v>232</v>
      </c>
      <c r="B236" s="517" t="s">
        <v>350</v>
      </c>
      <c r="C236" s="518" t="s">
        <v>232</v>
      </c>
      <c r="D236" s="518" t="s">
        <v>350</v>
      </c>
      <c r="E236" s="790"/>
      <c r="F236" s="747"/>
      <c r="G236" s="521"/>
      <c r="H236" s="543"/>
      <c r="I236" s="791"/>
      <c r="J236" s="792"/>
      <c r="K236" s="521"/>
      <c r="L236" s="656"/>
      <c r="M236" s="523"/>
      <c r="N236" s="656"/>
      <c r="O236" s="523"/>
      <c r="P236" s="656"/>
      <c r="Q236" s="523"/>
      <c r="R236" s="656"/>
      <c r="S236" s="523"/>
      <c r="T236" s="656"/>
      <c r="U236" s="914"/>
      <c r="V236" s="915"/>
      <c r="W236" s="989"/>
      <c r="X236" s="990"/>
      <c r="Y236" s="506"/>
      <c r="Z236" s="506"/>
      <c r="AA236" s="506"/>
      <c r="AB236" s="506"/>
      <c r="AC236" s="506"/>
      <c r="AD236" s="506"/>
      <c r="AE236" s="506"/>
      <c r="AF236" s="506"/>
      <c r="AG236" s="506"/>
      <c r="AH236" s="506"/>
      <c r="AI236" s="506"/>
      <c r="AJ236" s="506"/>
      <c r="AK236" s="506"/>
      <c r="AL236" s="506"/>
      <c r="AM236" s="506"/>
      <c r="AN236" s="506"/>
      <c r="AO236" s="506"/>
      <c r="AP236" s="506"/>
      <c r="AQ236" s="506"/>
      <c r="AR236" s="506"/>
      <c r="AS236" s="506"/>
      <c r="AT236" s="506"/>
      <c r="AU236" s="506"/>
      <c r="AV236" s="506"/>
      <c r="AW236" s="506"/>
      <c r="AX236" s="506"/>
      <c r="AY236" s="506"/>
      <c r="AZ236" s="506"/>
      <c r="BA236" s="506"/>
      <c r="BB236" s="506"/>
      <c r="BC236" s="506"/>
      <c r="BD236" s="506"/>
      <c r="BE236" s="506"/>
      <c r="BF236" s="506"/>
      <c r="BG236" s="506"/>
      <c r="BH236" s="506"/>
      <c r="BI236" s="506"/>
      <c r="BJ236" s="506"/>
      <c r="BK236" s="506"/>
      <c r="BL236" s="506"/>
      <c r="BM236" s="506"/>
      <c r="BN236" s="506"/>
      <c r="BO236" s="506"/>
      <c r="BP236" s="506"/>
      <c r="BQ236" s="506"/>
      <c r="BR236" s="506"/>
      <c r="BS236" s="506"/>
      <c r="BT236" s="506"/>
      <c r="BU236" s="506"/>
      <c r="BV236" s="506"/>
      <c r="BW236" s="506"/>
      <c r="BX236" s="506"/>
      <c r="BY236" s="506"/>
      <c r="BZ236" s="506"/>
      <c r="CA236" s="506"/>
      <c r="CB236" s="506"/>
      <c r="CC236" s="506"/>
      <c r="CD236" s="506"/>
      <c r="CE236" s="506"/>
      <c r="CF236" s="506"/>
      <c r="CG236" s="506"/>
      <c r="CH236" s="506"/>
      <c r="CI236" s="506"/>
      <c r="CJ236" s="506"/>
      <c r="CK236" s="506"/>
      <c r="CL236" s="506"/>
      <c r="CM236" s="506"/>
      <c r="CN236" s="506"/>
      <c r="CO236" s="506"/>
      <c r="CP236" s="506"/>
      <c r="CQ236" s="506"/>
      <c r="CR236" s="506"/>
      <c r="CS236" s="506"/>
      <c r="CT236" s="506"/>
      <c r="CU236" s="506"/>
      <c r="CV236" s="506"/>
      <c r="CW236" s="506"/>
      <c r="CX236" s="506"/>
      <c r="CY236" s="506"/>
      <c r="CZ236" s="506"/>
      <c r="DA236" s="506"/>
      <c r="DB236" s="506"/>
      <c r="DC236" s="506"/>
      <c r="DD236" s="506"/>
      <c r="DE236" s="506"/>
      <c r="DF236" s="506"/>
      <c r="DG236" s="506"/>
      <c r="DH236" s="506"/>
      <c r="DI236" s="506"/>
      <c r="DJ236" s="506"/>
      <c r="DK236" s="506"/>
      <c r="DL236" s="506"/>
      <c r="DM236" s="506"/>
      <c r="DN236" s="506"/>
      <c r="DO236" s="506"/>
      <c r="DP236" s="506"/>
      <c r="DQ236" s="506"/>
      <c r="DR236" s="506"/>
      <c r="DS236" s="506"/>
      <c r="DT236" s="506"/>
      <c r="DU236" s="506"/>
      <c r="DV236" s="506"/>
      <c r="DW236" s="506"/>
      <c r="DX236" s="506"/>
      <c r="DY236" s="506"/>
      <c r="DZ236" s="506"/>
      <c r="EA236" s="506"/>
      <c r="EB236" s="506"/>
      <c r="EC236" s="506"/>
      <c r="ED236" s="506"/>
      <c r="EE236" s="506"/>
      <c r="EF236" s="506"/>
      <c r="EG236" s="506"/>
      <c r="EH236" s="506"/>
      <c r="EI236" s="506"/>
      <c r="EJ236" s="506"/>
      <c r="EK236" s="506"/>
      <c r="EL236" s="506"/>
      <c r="EM236" s="506"/>
      <c r="EN236" s="506"/>
      <c r="EO236" s="506"/>
      <c r="EP236" s="506"/>
      <c r="EQ236" s="506"/>
      <c r="ER236" s="506"/>
      <c r="ES236" s="506"/>
      <c r="ET236" s="506"/>
      <c r="EU236" s="506"/>
      <c r="EV236" s="506"/>
      <c r="EW236" s="506"/>
      <c r="EX236" s="506"/>
      <c r="EY236" s="506"/>
      <c r="EZ236" s="506"/>
      <c r="FA236" s="506"/>
      <c r="FB236" s="506"/>
      <c r="FC236" s="506"/>
      <c r="FD236" s="506"/>
      <c r="FE236" s="506"/>
      <c r="FF236" s="506"/>
      <c r="FG236" s="506"/>
      <c r="FH236" s="506"/>
      <c r="FI236" s="506"/>
      <c r="FJ236" s="506"/>
      <c r="FK236" s="506"/>
      <c r="FL236" s="506"/>
      <c r="FM236" s="506"/>
      <c r="FN236" s="506"/>
      <c r="FO236" s="506"/>
      <c r="FP236" s="506"/>
      <c r="FQ236" s="506"/>
      <c r="FR236" s="506"/>
      <c r="FS236" s="506"/>
      <c r="FT236" s="506"/>
      <c r="FU236" s="506"/>
      <c r="FV236" s="506"/>
      <c r="FW236" s="506"/>
      <c r="FX236" s="506"/>
      <c r="FY236" s="506"/>
      <c r="FZ236" s="506"/>
      <c r="GA236" s="506"/>
      <c r="GB236" s="506"/>
      <c r="GC236" s="506"/>
      <c r="GD236" s="506"/>
      <c r="GE236" s="506"/>
      <c r="GF236" s="506"/>
      <c r="GG236" s="506"/>
      <c r="GH236" s="506"/>
      <c r="GI236" s="506"/>
      <c r="GJ236" s="506"/>
      <c r="GK236" s="506"/>
      <c r="GL236" s="506"/>
      <c r="GM236" s="506"/>
      <c r="GN236" s="506"/>
      <c r="GO236" s="506"/>
      <c r="GP236" s="506"/>
      <c r="GQ236" s="506"/>
      <c r="GR236" s="506"/>
      <c r="GS236" s="506"/>
      <c r="GT236" s="506"/>
      <c r="GU236" s="506"/>
      <c r="GV236" s="506"/>
      <c r="GW236" s="506"/>
      <c r="GX236" s="506"/>
      <c r="GY236" s="506"/>
      <c r="GZ236" s="506"/>
      <c r="HA236" s="506"/>
      <c r="HB236" s="506"/>
      <c r="HC236" s="506"/>
      <c r="HD236" s="506"/>
      <c r="HE236" s="506"/>
      <c r="HF236" s="506"/>
      <c r="HG236" s="506"/>
      <c r="HH236" s="506"/>
      <c r="HI236" s="506"/>
      <c r="HJ236" s="506"/>
      <c r="HK236" s="506"/>
      <c r="HL236" s="506"/>
      <c r="HM236" s="506"/>
      <c r="HN236" s="506"/>
      <c r="HO236" s="506"/>
      <c r="HP236" s="506"/>
      <c r="HQ236" s="506"/>
      <c r="HR236" s="506"/>
    </row>
    <row r="237" spans="1:226" x14ac:dyDescent="0.3">
      <c r="A237" s="516" t="s">
        <v>233</v>
      </c>
      <c r="B237" s="517" t="s">
        <v>351</v>
      </c>
      <c r="C237" s="518" t="s">
        <v>233</v>
      </c>
      <c r="D237" s="518" t="s">
        <v>351</v>
      </c>
      <c r="E237" s="790"/>
      <c r="F237" s="747"/>
      <c r="G237" s="521"/>
      <c r="H237" s="543"/>
      <c r="I237" s="791"/>
      <c r="J237" s="792"/>
      <c r="K237" s="521"/>
      <c r="L237" s="656"/>
      <c r="M237" s="523"/>
      <c r="N237" s="656"/>
      <c r="O237" s="523"/>
      <c r="P237" s="656"/>
      <c r="Q237" s="523"/>
      <c r="R237" s="656"/>
      <c r="S237" s="523"/>
      <c r="T237" s="656"/>
      <c r="U237" s="900"/>
      <c r="V237" s="901"/>
      <c r="W237" s="927"/>
      <c r="X237" s="928"/>
    </row>
    <row r="238" spans="1:226" x14ac:dyDescent="0.3">
      <c r="A238" s="516" t="s">
        <v>234</v>
      </c>
      <c r="B238" s="517" t="s">
        <v>352</v>
      </c>
      <c r="C238" s="518" t="s">
        <v>234</v>
      </c>
      <c r="D238" s="518" t="s">
        <v>353</v>
      </c>
      <c r="E238" s="519" t="s">
        <v>234</v>
      </c>
      <c r="F238" s="520" t="s">
        <v>353</v>
      </c>
      <c r="G238" s="790"/>
      <c r="H238" s="747"/>
      <c r="I238" s="754"/>
      <c r="J238" s="755"/>
      <c r="K238" s="521"/>
      <c r="L238" s="656"/>
      <c r="M238" s="523"/>
      <c r="N238" s="656"/>
      <c r="O238" s="523"/>
      <c r="P238" s="656"/>
      <c r="Q238" s="523"/>
      <c r="R238" s="656"/>
      <c r="S238" s="523"/>
      <c r="T238" s="656"/>
      <c r="U238" s="900"/>
      <c r="V238" s="901"/>
      <c r="W238" s="927"/>
      <c r="X238" s="928"/>
    </row>
    <row r="239" spans="1:226" ht="38.25" customHeight="1" x14ac:dyDescent="0.3">
      <c r="A239" s="516" t="s">
        <v>235</v>
      </c>
      <c r="B239" s="517" t="s">
        <v>354</v>
      </c>
      <c r="C239" s="518" t="s">
        <v>235</v>
      </c>
      <c r="D239" s="518" t="s">
        <v>354</v>
      </c>
      <c r="E239" s="519" t="s">
        <v>235</v>
      </c>
      <c r="F239" s="520" t="s">
        <v>354</v>
      </c>
      <c r="G239" s="768"/>
      <c r="H239" s="769"/>
      <c r="I239" s="793"/>
      <c r="J239" s="641"/>
      <c r="K239" s="521"/>
      <c r="L239" s="656"/>
      <c r="M239" s="523"/>
      <c r="N239" s="656"/>
      <c r="O239" s="523"/>
      <c r="P239" s="656"/>
      <c r="Q239" s="523"/>
      <c r="R239" s="656"/>
      <c r="S239" s="523"/>
      <c r="T239" s="656"/>
      <c r="U239" s="900"/>
      <c r="V239" s="901"/>
      <c r="W239" s="927"/>
      <c r="X239" s="928"/>
    </row>
    <row r="240" spans="1:226" ht="42" customHeight="1" x14ac:dyDescent="0.3">
      <c r="A240" s="516" t="s">
        <v>236</v>
      </c>
      <c r="B240" s="517" t="s">
        <v>355</v>
      </c>
      <c r="C240" s="518" t="s">
        <v>236</v>
      </c>
      <c r="D240" s="518" t="s">
        <v>355</v>
      </c>
      <c r="E240" s="519" t="s">
        <v>236</v>
      </c>
      <c r="F240" s="520" t="s">
        <v>355</v>
      </c>
      <c r="G240" s="521" t="s">
        <v>236</v>
      </c>
      <c r="H240" s="543" t="s">
        <v>355</v>
      </c>
      <c r="I240" s="580" t="s">
        <v>236</v>
      </c>
      <c r="J240" s="745" t="s">
        <v>118</v>
      </c>
      <c r="K240" s="521" t="s">
        <v>236</v>
      </c>
      <c r="L240" s="656" t="s">
        <v>118</v>
      </c>
      <c r="M240" s="523" t="s">
        <v>236</v>
      </c>
      <c r="N240" s="656" t="s">
        <v>118</v>
      </c>
      <c r="O240" s="563" t="s">
        <v>236</v>
      </c>
      <c r="P240" s="737" t="s">
        <v>118</v>
      </c>
      <c r="Q240" s="563" t="s">
        <v>236</v>
      </c>
      <c r="R240" s="737" t="s">
        <v>118</v>
      </c>
      <c r="S240" s="523" t="s">
        <v>236</v>
      </c>
      <c r="T240" s="656" t="s">
        <v>118</v>
      </c>
      <c r="U240" s="896" t="s">
        <v>236</v>
      </c>
      <c r="V240" s="564" t="s">
        <v>118</v>
      </c>
      <c r="W240" s="905" t="s">
        <v>236</v>
      </c>
      <c r="X240" s="524" t="s">
        <v>118</v>
      </c>
    </row>
    <row r="241" spans="1:226" ht="19.5" customHeight="1" x14ac:dyDescent="0.3">
      <c r="A241" s="516" t="s">
        <v>243</v>
      </c>
      <c r="B241" s="517" t="s">
        <v>119</v>
      </c>
      <c r="C241" s="518" t="s">
        <v>243</v>
      </c>
      <c r="D241" s="518" t="s">
        <v>119</v>
      </c>
      <c r="E241" s="519" t="s">
        <v>243</v>
      </c>
      <c r="F241" s="520" t="s">
        <v>119</v>
      </c>
      <c r="G241" s="521" t="s">
        <v>243</v>
      </c>
      <c r="H241" s="543" t="s">
        <v>119</v>
      </c>
      <c r="I241" s="521" t="s">
        <v>243</v>
      </c>
      <c r="J241" s="656" t="s">
        <v>119</v>
      </c>
      <c r="K241" s="521" t="s">
        <v>243</v>
      </c>
      <c r="L241" s="656" t="s">
        <v>119</v>
      </c>
      <c r="M241" s="523" t="s">
        <v>243</v>
      </c>
      <c r="N241" s="656" t="s">
        <v>119</v>
      </c>
      <c r="O241" s="523" t="s">
        <v>243</v>
      </c>
      <c r="P241" s="656" t="s">
        <v>119</v>
      </c>
      <c r="Q241" s="523" t="s">
        <v>243</v>
      </c>
      <c r="R241" s="656" t="s">
        <v>119</v>
      </c>
      <c r="S241" s="523" t="s">
        <v>243</v>
      </c>
      <c r="T241" s="656" t="s">
        <v>119</v>
      </c>
      <c r="U241" s="905" t="s">
        <v>243</v>
      </c>
      <c r="V241" s="524" t="s">
        <v>119</v>
      </c>
      <c r="W241" s="905" t="s">
        <v>243</v>
      </c>
      <c r="X241" s="524" t="s">
        <v>119</v>
      </c>
    </row>
    <row r="242" spans="1:226" ht="19.5" customHeight="1" x14ac:dyDescent="0.3">
      <c r="A242" s="516" t="s">
        <v>245</v>
      </c>
      <c r="B242" s="517" t="s">
        <v>120</v>
      </c>
      <c r="C242" s="518" t="s">
        <v>245</v>
      </c>
      <c r="D242" s="518" t="s">
        <v>120</v>
      </c>
      <c r="E242" s="519" t="s">
        <v>245</v>
      </c>
      <c r="F242" s="520" t="s">
        <v>120</v>
      </c>
      <c r="G242" s="521" t="s">
        <v>245</v>
      </c>
      <c r="H242" s="543" t="s">
        <v>120</v>
      </c>
      <c r="I242" s="521" t="s">
        <v>245</v>
      </c>
      <c r="J242" s="656" t="s">
        <v>120</v>
      </c>
      <c r="K242" s="521" t="s">
        <v>245</v>
      </c>
      <c r="L242" s="656" t="s">
        <v>120</v>
      </c>
      <c r="M242" s="523" t="s">
        <v>245</v>
      </c>
      <c r="N242" s="656" t="s">
        <v>120</v>
      </c>
      <c r="O242" s="523" t="s">
        <v>245</v>
      </c>
      <c r="P242" s="656" t="s">
        <v>120</v>
      </c>
      <c r="Q242" s="523" t="s">
        <v>245</v>
      </c>
      <c r="R242" s="656" t="s">
        <v>120</v>
      </c>
      <c r="S242" s="523" t="s">
        <v>245</v>
      </c>
      <c r="T242" s="656" t="s">
        <v>120</v>
      </c>
      <c r="U242" s="933"/>
      <c r="V242" s="934"/>
      <c r="W242" s="993"/>
      <c r="X242" s="994"/>
      <c r="Y242" s="506"/>
      <c r="Z242" s="506"/>
      <c r="AA242" s="506"/>
      <c r="AB242" s="506"/>
      <c r="AC242" s="506"/>
      <c r="AD242" s="506"/>
      <c r="AE242" s="506"/>
      <c r="AF242" s="506"/>
      <c r="AG242" s="506"/>
      <c r="AH242" s="506"/>
      <c r="AI242" s="506"/>
      <c r="AJ242" s="506"/>
      <c r="AK242" s="506"/>
      <c r="AL242" s="506"/>
      <c r="AM242" s="506"/>
      <c r="AN242" s="506"/>
      <c r="AO242" s="506"/>
      <c r="AP242" s="506"/>
      <c r="AQ242" s="506"/>
      <c r="AR242" s="506"/>
      <c r="AS242" s="506"/>
      <c r="AT242" s="506"/>
      <c r="AU242" s="506"/>
      <c r="AV242" s="506"/>
      <c r="AW242" s="506"/>
      <c r="AX242" s="506"/>
      <c r="AY242" s="506"/>
      <c r="AZ242" s="506"/>
      <c r="BA242" s="506"/>
      <c r="BB242" s="506"/>
      <c r="BC242" s="506"/>
      <c r="BD242" s="506"/>
      <c r="BE242" s="506"/>
      <c r="BF242" s="506"/>
      <c r="BG242" s="506"/>
      <c r="BH242" s="506"/>
      <c r="BI242" s="506"/>
      <c r="BJ242" s="506"/>
      <c r="BK242" s="506"/>
      <c r="BL242" s="506"/>
      <c r="BM242" s="506"/>
      <c r="BN242" s="506"/>
      <c r="BO242" s="506"/>
      <c r="BP242" s="506"/>
      <c r="BQ242" s="506"/>
      <c r="BR242" s="506"/>
      <c r="BS242" s="506"/>
      <c r="BT242" s="506"/>
      <c r="BU242" s="506"/>
      <c r="BV242" s="506"/>
      <c r="BW242" s="506"/>
      <c r="BX242" s="506"/>
      <c r="BY242" s="506"/>
      <c r="BZ242" s="506"/>
      <c r="CA242" s="506"/>
      <c r="CB242" s="506"/>
      <c r="CC242" s="506"/>
      <c r="CD242" s="506"/>
      <c r="CE242" s="506"/>
      <c r="CF242" s="506"/>
      <c r="CG242" s="506"/>
      <c r="CH242" s="506"/>
      <c r="CI242" s="506"/>
      <c r="CJ242" s="506"/>
      <c r="CK242" s="506"/>
      <c r="CL242" s="506"/>
      <c r="CM242" s="506"/>
      <c r="CN242" s="506"/>
      <c r="CO242" s="506"/>
      <c r="CP242" s="506"/>
      <c r="CQ242" s="506"/>
      <c r="CR242" s="506"/>
      <c r="CS242" s="506"/>
      <c r="CT242" s="506"/>
      <c r="CU242" s="506"/>
      <c r="CV242" s="506"/>
      <c r="CW242" s="506"/>
      <c r="CX242" s="506"/>
      <c r="CY242" s="506"/>
      <c r="CZ242" s="506"/>
      <c r="DA242" s="506"/>
      <c r="DB242" s="506"/>
      <c r="DC242" s="506"/>
      <c r="DD242" s="506"/>
      <c r="DE242" s="506"/>
      <c r="DF242" s="506"/>
      <c r="DG242" s="506"/>
      <c r="DH242" s="506"/>
      <c r="DI242" s="506"/>
      <c r="DJ242" s="506"/>
      <c r="DK242" s="506"/>
      <c r="DL242" s="506"/>
      <c r="DM242" s="506"/>
      <c r="DN242" s="506"/>
      <c r="DO242" s="506"/>
      <c r="DP242" s="506"/>
      <c r="DQ242" s="506"/>
      <c r="DR242" s="506"/>
      <c r="DS242" s="506"/>
      <c r="DT242" s="506"/>
      <c r="DU242" s="506"/>
      <c r="DV242" s="506"/>
      <c r="DW242" s="506"/>
      <c r="DX242" s="506"/>
      <c r="DY242" s="506"/>
      <c r="DZ242" s="506"/>
      <c r="EA242" s="506"/>
      <c r="EB242" s="506"/>
      <c r="EC242" s="506"/>
      <c r="ED242" s="506"/>
      <c r="EE242" s="506"/>
      <c r="EF242" s="506"/>
      <c r="EG242" s="506"/>
      <c r="EH242" s="506"/>
      <c r="EI242" s="506"/>
      <c r="EJ242" s="506"/>
      <c r="EK242" s="506"/>
      <c r="EL242" s="506"/>
      <c r="EM242" s="506"/>
      <c r="EN242" s="506"/>
      <c r="EO242" s="506"/>
      <c r="EP242" s="506"/>
      <c r="EQ242" s="506"/>
      <c r="ER242" s="506"/>
      <c r="ES242" s="506"/>
      <c r="ET242" s="506"/>
      <c r="EU242" s="506"/>
      <c r="EV242" s="506"/>
      <c r="EW242" s="506"/>
      <c r="EX242" s="506"/>
      <c r="EY242" s="506"/>
      <c r="EZ242" s="506"/>
      <c r="FA242" s="506"/>
      <c r="FB242" s="506"/>
      <c r="FC242" s="506"/>
      <c r="FD242" s="506"/>
      <c r="FE242" s="506"/>
      <c r="FF242" s="506"/>
      <c r="FG242" s="506"/>
      <c r="FH242" s="506"/>
      <c r="FI242" s="506"/>
      <c r="FJ242" s="506"/>
      <c r="FK242" s="506"/>
      <c r="FL242" s="506"/>
      <c r="FM242" s="506"/>
      <c r="FN242" s="506"/>
      <c r="FO242" s="506"/>
      <c r="FP242" s="506"/>
      <c r="FQ242" s="506"/>
      <c r="FR242" s="506"/>
      <c r="FS242" s="506"/>
      <c r="FT242" s="506"/>
      <c r="FU242" s="506"/>
      <c r="FV242" s="506"/>
      <c r="FW242" s="506"/>
      <c r="FX242" s="506"/>
      <c r="FY242" s="506"/>
      <c r="FZ242" s="506"/>
      <c r="GA242" s="506"/>
      <c r="GB242" s="506"/>
      <c r="GC242" s="506"/>
      <c r="GD242" s="506"/>
      <c r="GE242" s="506"/>
      <c r="GF242" s="506"/>
      <c r="GG242" s="506"/>
      <c r="GH242" s="506"/>
      <c r="GI242" s="506"/>
      <c r="GJ242" s="506"/>
      <c r="GK242" s="506"/>
      <c r="GL242" s="506"/>
      <c r="GM242" s="506"/>
      <c r="GN242" s="506"/>
      <c r="GO242" s="506"/>
      <c r="GP242" s="506"/>
      <c r="GQ242" s="506"/>
      <c r="GR242" s="506"/>
      <c r="GS242" s="506"/>
      <c r="GT242" s="506"/>
      <c r="GU242" s="506"/>
      <c r="GV242" s="506"/>
      <c r="GW242" s="506"/>
      <c r="GX242" s="506"/>
      <c r="GY242" s="506"/>
      <c r="GZ242" s="506"/>
      <c r="HA242" s="506"/>
      <c r="HB242" s="506"/>
      <c r="HC242" s="506"/>
      <c r="HD242" s="506"/>
      <c r="HE242" s="506"/>
      <c r="HF242" s="506"/>
      <c r="HG242" s="506"/>
      <c r="HH242" s="506"/>
      <c r="HI242" s="506"/>
      <c r="HJ242" s="506"/>
      <c r="HK242" s="506"/>
      <c r="HL242" s="506"/>
      <c r="HM242" s="506"/>
      <c r="HN242" s="506"/>
      <c r="HO242" s="506"/>
      <c r="HP242" s="506"/>
      <c r="HQ242" s="506"/>
      <c r="HR242" s="506"/>
    </row>
    <row r="243" spans="1:226" x14ac:dyDescent="0.3">
      <c r="A243" s="625"/>
      <c r="B243" s="626"/>
      <c r="C243" s="627"/>
      <c r="D243" s="627"/>
      <c r="E243" s="614" t="s">
        <v>246</v>
      </c>
      <c r="F243" s="615" t="s">
        <v>121</v>
      </c>
      <c r="G243" s="521" t="s">
        <v>246</v>
      </c>
      <c r="H243" s="543" t="s">
        <v>121</v>
      </c>
      <c r="I243" s="559" t="s">
        <v>246</v>
      </c>
      <c r="J243" s="746" t="s">
        <v>121</v>
      </c>
      <c r="K243" s="521" t="s">
        <v>246</v>
      </c>
      <c r="L243" s="656" t="s">
        <v>121</v>
      </c>
      <c r="M243" s="563" t="s">
        <v>246</v>
      </c>
      <c r="N243" s="737" t="s">
        <v>121</v>
      </c>
      <c r="O243" s="523" t="s">
        <v>246</v>
      </c>
      <c r="P243" s="656" t="s">
        <v>121</v>
      </c>
      <c r="Q243" s="523" t="s">
        <v>246</v>
      </c>
      <c r="R243" s="656" t="s">
        <v>121</v>
      </c>
      <c r="S243" s="523" t="s">
        <v>246</v>
      </c>
      <c r="T243" s="656" t="s">
        <v>121</v>
      </c>
      <c r="U243" s="933"/>
      <c r="V243" s="934"/>
      <c r="W243" s="993"/>
      <c r="X243" s="994"/>
    </row>
    <row r="244" spans="1:226" x14ac:dyDescent="0.3">
      <c r="A244" s="625"/>
      <c r="B244" s="626"/>
      <c r="C244" s="627"/>
      <c r="D244" s="627"/>
      <c r="E244" s="614" t="s">
        <v>247</v>
      </c>
      <c r="F244" s="615" t="s">
        <v>122</v>
      </c>
      <c r="G244" s="521" t="s">
        <v>247</v>
      </c>
      <c r="H244" s="543" t="s">
        <v>122</v>
      </c>
      <c r="I244" s="559" t="s">
        <v>247</v>
      </c>
      <c r="J244" s="746" t="s">
        <v>122</v>
      </c>
      <c r="K244" s="521" t="s">
        <v>247</v>
      </c>
      <c r="L244" s="656" t="s">
        <v>122</v>
      </c>
      <c r="M244" s="563" t="s">
        <v>247</v>
      </c>
      <c r="N244" s="737" t="s">
        <v>122</v>
      </c>
      <c r="O244" s="523" t="s">
        <v>247</v>
      </c>
      <c r="P244" s="656" t="s">
        <v>122</v>
      </c>
      <c r="Q244" s="523" t="s">
        <v>247</v>
      </c>
      <c r="R244" s="656" t="s">
        <v>122</v>
      </c>
      <c r="S244" s="523" t="s">
        <v>247</v>
      </c>
      <c r="T244" s="656" t="s">
        <v>122</v>
      </c>
      <c r="U244" s="933"/>
      <c r="V244" s="934"/>
      <c r="W244" s="993"/>
      <c r="X244" s="994"/>
    </row>
    <row r="245" spans="1:226" x14ac:dyDescent="0.3">
      <c r="A245" s="625"/>
      <c r="B245" s="626"/>
      <c r="C245" s="627"/>
      <c r="D245" s="627"/>
      <c r="E245" s="614" t="s">
        <v>248</v>
      </c>
      <c r="F245" s="615" t="s">
        <v>123</v>
      </c>
      <c r="G245" s="521" t="s">
        <v>248</v>
      </c>
      <c r="H245" s="543" t="s">
        <v>123</v>
      </c>
      <c r="I245" s="559" t="s">
        <v>248</v>
      </c>
      <c r="J245" s="746" t="s">
        <v>123</v>
      </c>
      <c r="K245" s="521" t="s">
        <v>248</v>
      </c>
      <c r="L245" s="656" t="s">
        <v>123</v>
      </c>
      <c r="M245" s="563" t="s">
        <v>248</v>
      </c>
      <c r="N245" s="737" t="s">
        <v>123</v>
      </c>
      <c r="O245" s="523" t="s">
        <v>248</v>
      </c>
      <c r="P245" s="656" t="s">
        <v>123</v>
      </c>
      <c r="Q245" s="523" t="s">
        <v>248</v>
      </c>
      <c r="R245" s="656" t="s">
        <v>123</v>
      </c>
      <c r="S245" s="523" t="s">
        <v>248</v>
      </c>
      <c r="T245" s="656" t="s">
        <v>123</v>
      </c>
      <c r="U245" s="933"/>
      <c r="V245" s="934"/>
      <c r="W245" s="993"/>
      <c r="X245" s="994"/>
      <c r="Y245" s="506"/>
      <c r="Z245" s="506"/>
      <c r="AA245" s="506"/>
      <c r="AB245" s="506"/>
      <c r="AC245" s="506"/>
      <c r="AD245" s="506"/>
      <c r="AE245" s="506"/>
      <c r="AF245" s="506"/>
      <c r="AG245" s="506"/>
      <c r="AH245" s="506"/>
      <c r="AI245" s="506"/>
      <c r="AJ245" s="506"/>
      <c r="AK245" s="506"/>
      <c r="AL245" s="506"/>
      <c r="AM245" s="506"/>
      <c r="AN245" s="506"/>
      <c r="AO245" s="506"/>
      <c r="AP245" s="506"/>
      <c r="AQ245" s="506"/>
      <c r="AR245" s="506"/>
      <c r="AS245" s="506"/>
      <c r="AT245" s="506"/>
      <c r="AU245" s="506"/>
      <c r="AV245" s="506"/>
      <c r="AW245" s="506"/>
      <c r="AX245" s="506"/>
      <c r="AY245" s="506"/>
      <c r="AZ245" s="506"/>
      <c r="BA245" s="506"/>
      <c r="BB245" s="506"/>
      <c r="BC245" s="506"/>
      <c r="BD245" s="506"/>
      <c r="BE245" s="506"/>
      <c r="BF245" s="506"/>
      <c r="BG245" s="506"/>
      <c r="BH245" s="506"/>
      <c r="BI245" s="506"/>
      <c r="BJ245" s="506"/>
      <c r="BK245" s="506"/>
      <c r="BL245" s="506"/>
      <c r="BM245" s="506"/>
      <c r="BN245" s="506"/>
      <c r="BO245" s="506"/>
      <c r="BP245" s="506"/>
      <c r="BQ245" s="506"/>
      <c r="BR245" s="506"/>
      <c r="BS245" s="506"/>
      <c r="BT245" s="506"/>
      <c r="BU245" s="506"/>
      <c r="BV245" s="506"/>
      <c r="BW245" s="506"/>
      <c r="BX245" s="506"/>
      <c r="BY245" s="506"/>
      <c r="BZ245" s="506"/>
      <c r="CA245" s="506"/>
      <c r="CB245" s="506"/>
      <c r="CC245" s="506"/>
      <c r="CD245" s="506"/>
      <c r="CE245" s="506"/>
      <c r="CF245" s="506"/>
      <c r="CG245" s="506"/>
      <c r="CH245" s="506"/>
      <c r="CI245" s="506"/>
      <c r="CJ245" s="506"/>
      <c r="CK245" s="506"/>
      <c r="CL245" s="506"/>
      <c r="CM245" s="506"/>
      <c r="CN245" s="506"/>
      <c r="CO245" s="506"/>
      <c r="CP245" s="506"/>
      <c r="CQ245" s="506"/>
      <c r="CR245" s="506"/>
      <c r="CS245" s="506"/>
      <c r="CT245" s="506"/>
      <c r="CU245" s="506"/>
      <c r="CV245" s="506"/>
      <c r="CW245" s="506"/>
      <c r="CX245" s="506"/>
      <c r="CY245" s="506"/>
      <c r="CZ245" s="506"/>
      <c r="DA245" s="506"/>
      <c r="DB245" s="506"/>
      <c r="DC245" s="506"/>
      <c r="DD245" s="506"/>
      <c r="DE245" s="506"/>
      <c r="DF245" s="506"/>
      <c r="DG245" s="506"/>
      <c r="DH245" s="506"/>
      <c r="DI245" s="506"/>
      <c r="DJ245" s="506"/>
      <c r="DK245" s="506"/>
      <c r="DL245" s="506"/>
      <c r="DM245" s="506"/>
      <c r="DN245" s="506"/>
      <c r="DO245" s="506"/>
      <c r="DP245" s="506"/>
      <c r="DQ245" s="506"/>
      <c r="DR245" s="506"/>
      <c r="DS245" s="506"/>
      <c r="DT245" s="506"/>
      <c r="DU245" s="506"/>
      <c r="DV245" s="506"/>
      <c r="DW245" s="506"/>
      <c r="DX245" s="506"/>
      <c r="DY245" s="506"/>
      <c r="DZ245" s="506"/>
      <c r="EA245" s="506"/>
      <c r="EB245" s="506"/>
      <c r="EC245" s="506"/>
      <c r="ED245" s="506"/>
      <c r="EE245" s="506"/>
      <c r="EF245" s="506"/>
      <c r="EG245" s="506"/>
      <c r="EH245" s="506"/>
      <c r="EI245" s="506"/>
      <c r="EJ245" s="506"/>
      <c r="EK245" s="506"/>
      <c r="EL245" s="506"/>
      <c r="EM245" s="506"/>
      <c r="EN245" s="506"/>
      <c r="EO245" s="506"/>
      <c r="EP245" s="506"/>
      <c r="EQ245" s="506"/>
      <c r="ER245" s="506"/>
      <c r="ES245" s="506"/>
      <c r="ET245" s="506"/>
      <c r="EU245" s="506"/>
      <c r="EV245" s="506"/>
      <c r="EW245" s="506"/>
      <c r="EX245" s="506"/>
      <c r="EY245" s="506"/>
      <c r="EZ245" s="506"/>
      <c r="FA245" s="506"/>
      <c r="FB245" s="506"/>
      <c r="FC245" s="506"/>
      <c r="FD245" s="506"/>
      <c r="FE245" s="506"/>
      <c r="FF245" s="506"/>
      <c r="FG245" s="506"/>
      <c r="FH245" s="506"/>
      <c r="FI245" s="506"/>
      <c r="FJ245" s="506"/>
      <c r="FK245" s="506"/>
      <c r="FL245" s="506"/>
      <c r="FM245" s="506"/>
      <c r="FN245" s="506"/>
      <c r="FO245" s="506"/>
      <c r="FP245" s="506"/>
      <c r="FQ245" s="506"/>
      <c r="FR245" s="506"/>
      <c r="FS245" s="506"/>
      <c r="FT245" s="506"/>
      <c r="FU245" s="506"/>
      <c r="FV245" s="506"/>
      <c r="FW245" s="506"/>
      <c r="FX245" s="506"/>
      <c r="FY245" s="506"/>
      <c r="FZ245" s="506"/>
      <c r="GA245" s="506"/>
      <c r="GB245" s="506"/>
      <c r="GC245" s="506"/>
      <c r="GD245" s="506"/>
      <c r="GE245" s="506"/>
      <c r="GF245" s="506"/>
      <c r="GG245" s="506"/>
      <c r="GH245" s="506"/>
      <c r="GI245" s="506"/>
      <c r="GJ245" s="506"/>
      <c r="GK245" s="506"/>
      <c r="GL245" s="506"/>
      <c r="GM245" s="506"/>
      <c r="GN245" s="506"/>
      <c r="GO245" s="506"/>
      <c r="GP245" s="506"/>
      <c r="GQ245" s="506"/>
      <c r="GR245" s="506"/>
      <c r="GS245" s="506"/>
      <c r="GT245" s="506"/>
      <c r="GU245" s="506"/>
      <c r="GV245" s="506"/>
      <c r="GW245" s="506"/>
      <c r="GX245" s="506"/>
      <c r="GY245" s="506"/>
      <c r="GZ245" s="506"/>
      <c r="HA245" s="506"/>
      <c r="HB245" s="506"/>
      <c r="HC245" s="506"/>
      <c r="HD245" s="506"/>
      <c r="HE245" s="506"/>
      <c r="HF245" s="506"/>
      <c r="HG245" s="506"/>
      <c r="HH245" s="506"/>
      <c r="HI245" s="506"/>
      <c r="HJ245" s="506"/>
      <c r="HK245" s="506"/>
      <c r="HL245" s="506"/>
      <c r="HM245" s="506"/>
      <c r="HN245" s="506"/>
      <c r="HO245" s="506"/>
      <c r="HP245" s="506"/>
      <c r="HQ245" s="506"/>
      <c r="HR245" s="506"/>
    </row>
    <row r="246" spans="1:226" ht="56.25" customHeight="1" x14ac:dyDescent="0.3">
      <c r="A246" s="625"/>
      <c r="B246" s="626"/>
      <c r="C246" s="627"/>
      <c r="D246" s="627"/>
      <c r="E246" s="794" t="s">
        <v>249</v>
      </c>
      <c r="F246" s="795" t="s">
        <v>356</v>
      </c>
      <c r="G246" s="796"/>
      <c r="H246" s="797"/>
      <c r="I246" s="597"/>
      <c r="J246" s="600"/>
      <c r="K246" s="521"/>
      <c r="L246" s="656"/>
      <c r="M246" s="523"/>
      <c r="N246" s="656"/>
      <c r="O246" s="523"/>
      <c r="P246" s="656"/>
      <c r="Q246" s="523"/>
      <c r="R246" s="656"/>
      <c r="S246" s="523"/>
      <c r="T246" s="656"/>
      <c r="U246" s="900"/>
      <c r="V246" s="901"/>
      <c r="W246" s="927"/>
      <c r="X246" s="928"/>
    </row>
    <row r="247" spans="1:226" ht="52.5" customHeight="1" x14ac:dyDescent="0.3">
      <c r="A247" s="625"/>
      <c r="B247" s="626"/>
      <c r="C247" s="627"/>
      <c r="D247" s="627"/>
      <c r="E247" s="519"/>
      <c r="F247" s="520"/>
      <c r="G247" s="798" t="s">
        <v>250</v>
      </c>
      <c r="H247" s="799" t="s">
        <v>357</v>
      </c>
      <c r="I247" s="580" t="s">
        <v>250</v>
      </c>
      <c r="J247" s="745" t="s">
        <v>124</v>
      </c>
      <c r="K247" s="521" t="s">
        <v>250</v>
      </c>
      <c r="L247" s="656" t="s">
        <v>124</v>
      </c>
      <c r="M247" s="523" t="s">
        <v>250</v>
      </c>
      <c r="N247" s="656" t="s">
        <v>124</v>
      </c>
      <c r="O247" s="523" t="s">
        <v>250</v>
      </c>
      <c r="P247" s="656" t="s">
        <v>124</v>
      </c>
      <c r="Q247" s="523" t="s">
        <v>250</v>
      </c>
      <c r="R247" s="656" t="s">
        <v>124</v>
      </c>
      <c r="S247" s="523" t="s">
        <v>250</v>
      </c>
      <c r="T247" s="656" t="s">
        <v>124</v>
      </c>
      <c r="U247" s="896" t="s">
        <v>250</v>
      </c>
      <c r="V247" s="564" t="s">
        <v>124</v>
      </c>
      <c r="W247" s="905" t="s">
        <v>250</v>
      </c>
      <c r="X247" s="524" t="s">
        <v>124</v>
      </c>
      <c r="Y247" s="506"/>
      <c r="Z247" s="506"/>
      <c r="AA247" s="506"/>
      <c r="AB247" s="506"/>
      <c r="AC247" s="506"/>
      <c r="AD247" s="506"/>
      <c r="AE247" s="506"/>
      <c r="AF247" s="506"/>
      <c r="AG247" s="506"/>
      <c r="AH247" s="506"/>
      <c r="AI247" s="506"/>
      <c r="AJ247" s="506"/>
      <c r="AK247" s="506"/>
      <c r="AL247" s="506"/>
      <c r="AM247" s="506"/>
      <c r="AN247" s="506"/>
      <c r="AO247" s="506"/>
      <c r="AP247" s="506"/>
      <c r="AQ247" s="506"/>
      <c r="AR247" s="506"/>
      <c r="AS247" s="506"/>
      <c r="AT247" s="506"/>
      <c r="AU247" s="506"/>
      <c r="AV247" s="506"/>
      <c r="AW247" s="506"/>
      <c r="AX247" s="506"/>
      <c r="AY247" s="506"/>
      <c r="AZ247" s="506"/>
      <c r="BA247" s="506"/>
      <c r="BB247" s="506"/>
      <c r="BC247" s="506"/>
      <c r="BD247" s="506"/>
      <c r="BE247" s="506"/>
      <c r="BF247" s="506"/>
      <c r="BG247" s="506"/>
      <c r="BH247" s="506"/>
      <c r="BI247" s="506"/>
      <c r="BJ247" s="506"/>
      <c r="BK247" s="506"/>
      <c r="BL247" s="506"/>
      <c r="BM247" s="506"/>
      <c r="BN247" s="506"/>
      <c r="BO247" s="506"/>
      <c r="BP247" s="506"/>
      <c r="BQ247" s="506"/>
      <c r="BR247" s="506"/>
      <c r="BS247" s="506"/>
      <c r="BT247" s="506"/>
      <c r="BU247" s="506"/>
      <c r="BV247" s="506"/>
      <c r="BW247" s="506"/>
      <c r="BX247" s="506"/>
      <c r="BY247" s="506"/>
      <c r="BZ247" s="506"/>
      <c r="CA247" s="506"/>
      <c r="CB247" s="506"/>
      <c r="CC247" s="506"/>
      <c r="CD247" s="506"/>
      <c r="CE247" s="506"/>
      <c r="CF247" s="506"/>
      <c r="CG247" s="506"/>
      <c r="CH247" s="506"/>
      <c r="CI247" s="506"/>
      <c r="CJ247" s="506"/>
      <c r="CK247" s="506"/>
      <c r="CL247" s="506"/>
      <c r="CM247" s="506"/>
      <c r="CN247" s="506"/>
      <c r="CO247" s="506"/>
      <c r="CP247" s="506"/>
      <c r="CQ247" s="506"/>
      <c r="CR247" s="506"/>
      <c r="CS247" s="506"/>
      <c r="CT247" s="506"/>
      <c r="CU247" s="506"/>
      <c r="CV247" s="506"/>
      <c r="CW247" s="506"/>
      <c r="CX247" s="506"/>
      <c r="CY247" s="506"/>
      <c r="CZ247" s="506"/>
      <c r="DA247" s="506"/>
      <c r="DB247" s="506"/>
      <c r="DC247" s="506"/>
      <c r="DD247" s="506"/>
      <c r="DE247" s="506"/>
      <c r="DF247" s="506"/>
      <c r="DG247" s="506"/>
      <c r="DH247" s="506"/>
      <c r="DI247" s="506"/>
      <c r="DJ247" s="506"/>
      <c r="DK247" s="506"/>
      <c r="DL247" s="506"/>
      <c r="DM247" s="506"/>
      <c r="DN247" s="506"/>
      <c r="DO247" s="506"/>
      <c r="DP247" s="506"/>
      <c r="DQ247" s="506"/>
      <c r="DR247" s="506"/>
      <c r="DS247" s="506"/>
      <c r="DT247" s="506"/>
      <c r="DU247" s="506"/>
      <c r="DV247" s="506"/>
      <c r="DW247" s="506"/>
      <c r="DX247" s="506"/>
      <c r="DY247" s="506"/>
      <c r="DZ247" s="506"/>
      <c r="EA247" s="506"/>
      <c r="EB247" s="506"/>
      <c r="EC247" s="506"/>
      <c r="ED247" s="506"/>
      <c r="EE247" s="506"/>
      <c r="EF247" s="506"/>
      <c r="EG247" s="506"/>
      <c r="EH247" s="506"/>
      <c r="EI247" s="506"/>
      <c r="EJ247" s="506"/>
      <c r="EK247" s="506"/>
      <c r="EL247" s="506"/>
      <c r="EM247" s="506"/>
      <c r="EN247" s="506"/>
      <c r="EO247" s="506"/>
      <c r="EP247" s="506"/>
      <c r="EQ247" s="506"/>
      <c r="ER247" s="506"/>
      <c r="ES247" s="506"/>
      <c r="ET247" s="506"/>
      <c r="EU247" s="506"/>
      <c r="EV247" s="506"/>
      <c r="EW247" s="506"/>
      <c r="EX247" s="506"/>
      <c r="EY247" s="506"/>
      <c r="EZ247" s="506"/>
      <c r="FA247" s="506"/>
      <c r="FB247" s="506"/>
      <c r="FC247" s="506"/>
      <c r="FD247" s="506"/>
      <c r="FE247" s="506"/>
      <c r="FF247" s="506"/>
      <c r="FG247" s="506"/>
      <c r="FH247" s="506"/>
      <c r="FI247" s="506"/>
      <c r="FJ247" s="506"/>
      <c r="FK247" s="506"/>
      <c r="FL247" s="506"/>
      <c r="FM247" s="506"/>
      <c r="FN247" s="506"/>
      <c r="FO247" s="506"/>
      <c r="FP247" s="506"/>
      <c r="FQ247" s="506"/>
      <c r="FR247" s="506"/>
      <c r="FS247" s="506"/>
      <c r="FT247" s="506"/>
      <c r="FU247" s="506"/>
      <c r="FV247" s="506"/>
      <c r="FW247" s="506"/>
      <c r="FX247" s="506"/>
      <c r="FY247" s="506"/>
      <c r="FZ247" s="506"/>
      <c r="GA247" s="506"/>
      <c r="GB247" s="506"/>
      <c r="GC247" s="506"/>
      <c r="GD247" s="506"/>
      <c r="GE247" s="506"/>
      <c r="GF247" s="506"/>
      <c r="GG247" s="506"/>
      <c r="GH247" s="506"/>
      <c r="GI247" s="506"/>
      <c r="GJ247" s="506"/>
      <c r="GK247" s="506"/>
      <c r="GL247" s="506"/>
      <c r="GM247" s="506"/>
      <c r="GN247" s="506"/>
      <c r="GO247" s="506"/>
      <c r="GP247" s="506"/>
      <c r="GQ247" s="506"/>
      <c r="GR247" s="506"/>
      <c r="GS247" s="506"/>
      <c r="GT247" s="506"/>
      <c r="GU247" s="506"/>
      <c r="GV247" s="506"/>
      <c r="GW247" s="506"/>
      <c r="GX247" s="506"/>
      <c r="GY247" s="506"/>
      <c r="GZ247" s="506"/>
      <c r="HA247" s="506"/>
      <c r="HB247" s="506"/>
      <c r="HC247" s="506"/>
      <c r="HD247" s="506"/>
      <c r="HE247" s="506"/>
      <c r="HF247" s="506"/>
      <c r="HG247" s="506"/>
      <c r="HH247" s="506"/>
      <c r="HI247" s="506"/>
      <c r="HJ247" s="506"/>
      <c r="HK247" s="506"/>
      <c r="HL247" s="506"/>
      <c r="HM247" s="506"/>
      <c r="HN247" s="506"/>
      <c r="HO247" s="506"/>
      <c r="HP247" s="506"/>
      <c r="HQ247" s="506"/>
      <c r="HR247" s="506"/>
    </row>
    <row r="248" spans="1:226" ht="39" customHeight="1" x14ac:dyDescent="0.3">
      <c r="A248" s="625"/>
      <c r="B248" s="626"/>
      <c r="C248" s="627"/>
      <c r="D248" s="627"/>
      <c r="E248" s="604"/>
      <c r="F248" s="605"/>
      <c r="G248" s="603"/>
      <c r="H248" s="636"/>
      <c r="I248" s="637" t="s">
        <v>251</v>
      </c>
      <c r="J248" s="638" t="s">
        <v>125</v>
      </c>
      <c r="K248" s="521" t="s">
        <v>251</v>
      </c>
      <c r="L248" s="656" t="s">
        <v>125</v>
      </c>
      <c r="M248" s="603" t="s">
        <v>251</v>
      </c>
      <c r="N248" s="636" t="s">
        <v>125</v>
      </c>
      <c r="O248" s="584" t="s">
        <v>251</v>
      </c>
      <c r="P248" s="640" t="s">
        <v>125</v>
      </c>
      <c r="Q248" s="584" t="s">
        <v>251</v>
      </c>
      <c r="R248" s="640" t="s">
        <v>125</v>
      </c>
      <c r="S248" s="584" t="s">
        <v>251</v>
      </c>
      <c r="T248" s="640" t="s">
        <v>125</v>
      </c>
      <c r="U248" s="896" t="s">
        <v>251</v>
      </c>
      <c r="V248" s="564" t="s">
        <v>125</v>
      </c>
      <c r="W248" s="905" t="s">
        <v>251</v>
      </c>
      <c r="X248" s="524" t="s">
        <v>125</v>
      </c>
    </row>
    <row r="249" spans="1:226" ht="32.25" customHeight="1" x14ac:dyDescent="0.3">
      <c r="A249" s="546"/>
      <c r="B249" s="547"/>
      <c r="C249" s="548"/>
      <c r="D249" s="548"/>
      <c r="E249" s="595"/>
      <c r="F249" s="596"/>
      <c r="G249" s="597"/>
      <c r="H249" s="598"/>
      <c r="I249" s="823"/>
      <c r="J249" s="812"/>
      <c r="K249" s="597"/>
      <c r="L249" s="600"/>
      <c r="M249" s="597"/>
      <c r="N249" s="598"/>
      <c r="O249" s="599"/>
      <c r="P249" s="600"/>
      <c r="Q249" s="599"/>
      <c r="R249" s="600"/>
      <c r="S249" s="599"/>
      <c r="T249" s="600"/>
      <c r="U249" s="937" t="s">
        <v>317</v>
      </c>
      <c r="V249" s="938" t="s">
        <v>668</v>
      </c>
      <c r="W249" s="917" t="s">
        <v>317</v>
      </c>
      <c r="X249" s="524" t="s">
        <v>668</v>
      </c>
    </row>
    <row r="250" spans="1:226" ht="32.25" customHeight="1" x14ac:dyDescent="0.3">
      <c r="A250" s="546"/>
      <c r="B250" s="547"/>
      <c r="C250" s="548"/>
      <c r="D250" s="548"/>
      <c r="E250" s="595"/>
      <c r="F250" s="596"/>
      <c r="G250" s="597"/>
      <c r="H250" s="598"/>
      <c r="I250" s="823"/>
      <c r="J250" s="812"/>
      <c r="K250" s="597"/>
      <c r="L250" s="600"/>
      <c r="M250" s="597"/>
      <c r="N250" s="598"/>
      <c r="O250" s="599"/>
      <c r="P250" s="600"/>
      <c r="Q250" s="599"/>
      <c r="R250" s="600"/>
      <c r="S250" s="599"/>
      <c r="T250" s="600"/>
      <c r="U250" s="937" t="s">
        <v>319</v>
      </c>
      <c r="V250" s="938" t="s">
        <v>669</v>
      </c>
      <c r="W250" s="917" t="s">
        <v>319</v>
      </c>
      <c r="X250" s="524" t="s">
        <v>669</v>
      </c>
    </row>
    <row r="251" spans="1:226" ht="54" customHeight="1" thickBot="1" x14ac:dyDescent="0.35">
      <c r="A251" s="546"/>
      <c r="B251" s="547"/>
      <c r="C251" s="548"/>
      <c r="D251" s="548"/>
      <c r="E251" s="595"/>
      <c r="F251" s="596"/>
      <c r="G251" s="597"/>
      <c r="H251" s="598"/>
      <c r="I251" s="823"/>
      <c r="J251" s="812"/>
      <c r="K251" s="597"/>
      <c r="L251" s="600"/>
      <c r="M251" s="597"/>
      <c r="N251" s="598"/>
      <c r="O251" s="599"/>
      <c r="P251" s="600"/>
      <c r="Q251" s="599"/>
      <c r="R251" s="600"/>
      <c r="S251" s="599"/>
      <c r="T251" s="600"/>
      <c r="U251" s="936" t="s">
        <v>320</v>
      </c>
      <c r="V251" s="932" t="s">
        <v>670</v>
      </c>
      <c r="W251" s="986" t="s">
        <v>320</v>
      </c>
      <c r="X251" s="924" t="s">
        <v>670</v>
      </c>
    </row>
    <row r="252" spans="1:226" ht="42" customHeight="1" thickTop="1" x14ac:dyDescent="0.3">
      <c r="A252" s="1158" t="s">
        <v>358</v>
      </c>
      <c r="B252" s="1159"/>
      <c r="C252" s="1158" t="s">
        <v>358</v>
      </c>
      <c r="D252" s="1159"/>
      <c r="E252" s="1160" t="s">
        <v>358</v>
      </c>
      <c r="F252" s="1161"/>
      <c r="G252" s="1162" t="s">
        <v>358</v>
      </c>
      <c r="H252" s="1155"/>
      <c r="I252" s="1163" t="s">
        <v>358</v>
      </c>
      <c r="J252" s="1155"/>
      <c r="K252" s="1154" t="s">
        <v>358</v>
      </c>
      <c r="L252" s="1155"/>
      <c r="M252" s="1154" t="s">
        <v>358</v>
      </c>
      <c r="N252" s="1155"/>
      <c r="O252" s="1146" t="s">
        <v>358</v>
      </c>
      <c r="P252" s="1147"/>
      <c r="Q252" s="1146" t="s">
        <v>619</v>
      </c>
      <c r="R252" s="1147"/>
      <c r="S252" s="1146" t="s">
        <v>619</v>
      </c>
      <c r="T252" s="1147"/>
      <c r="U252" s="1140" t="s">
        <v>619</v>
      </c>
      <c r="V252" s="1141"/>
      <c r="W252" s="1140" t="s">
        <v>619</v>
      </c>
      <c r="X252" s="1141"/>
    </row>
    <row r="253" spans="1:226" ht="24.75" customHeight="1" x14ac:dyDescent="0.3">
      <c r="A253" s="507" t="s">
        <v>224</v>
      </c>
      <c r="B253" s="508" t="s">
        <v>126</v>
      </c>
      <c r="C253" s="509" t="s">
        <v>224</v>
      </c>
      <c r="D253" s="509" t="s">
        <v>126</v>
      </c>
      <c r="E253" s="510" t="s">
        <v>224</v>
      </c>
      <c r="F253" s="511" t="s">
        <v>126</v>
      </c>
      <c r="G253" s="512" t="s">
        <v>224</v>
      </c>
      <c r="H253" s="750" t="s">
        <v>126</v>
      </c>
      <c r="I253" s="610" t="s">
        <v>224</v>
      </c>
      <c r="J253" s="538" t="s">
        <v>126</v>
      </c>
      <c r="K253" s="521" t="s">
        <v>224</v>
      </c>
      <c r="L253" s="656" t="s">
        <v>126</v>
      </c>
      <c r="M253" s="523" t="s">
        <v>224</v>
      </c>
      <c r="N253" s="656" t="s">
        <v>126</v>
      </c>
      <c r="O253" s="523" t="s">
        <v>224</v>
      </c>
      <c r="P253" s="656" t="s">
        <v>126</v>
      </c>
      <c r="Q253" s="563" t="s">
        <v>224</v>
      </c>
      <c r="R253" s="737" t="s">
        <v>126</v>
      </c>
      <c r="S253" s="563" t="s">
        <v>224</v>
      </c>
      <c r="T253" s="737" t="s">
        <v>126</v>
      </c>
      <c r="U253" s="896" t="s">
        <v>224</v>
      </c>
      <c r="V253" s="564" t="s">
        <v>126</v>
      </c>
      <c r="W253" s="905" t="s">
        <v>224</v>
      </c>
      <c r="X253" s="524" t="s">
        <v>126</v>
      </c>
    </row>
    <row r="254" spans="1:226" ht="39" customHeight="1" x14ac:dyDescent="0.3">
      <c r="A254" s="516" t="s">
        <v>225</v>
      </c>
      <c r="B254" s="517" t="s">
        <v>127</v>
      </c>
      <c r="C254" s="518" t="s">
        <v>225</v>
      </c>
      <c r="D254" s="518" t="s">
        <v>127</v>
      </c>
      <c r="E254" s="519" t="s">
        <v>225</v>
      </c>
      <c r="F254" s="520" t="s">
        <v>127</v>
      </c>
      <c r="G254" s="521" t="s">
        <v>225</v>
      </c>
      <c r="H254" s="543" t="s">
        <v>127</v>
      </c>
      <c r="I254" s="559" t="s">
        <v>225</v>
      </c>
      <c r="J254" s="705" t="s">
        <v>127</v>
      </c>
      <c r="K254" s="521" t="s">
        <v>225</v>
      </c>
      <c r="L254" s="656" t="s">
        <v>127</v>
      </c>
      <c r="M254" s="523" t="s">
        <v>225</v>
      </c>
      <c r="N254" s="656" t="s">
        <v>127</v>
      </c>
      <c r="O254" s="523" t="s">
        <v>225</v>
      </c>
      <c r="P254" s="656" t="s">
        <v>127</v>
      </c>
      <c r="Q254" s="523" t="s">
        <v>225</v>
      </c>
      <c r="R254" s="656" t="s">
        <v>127</v>
      </c>
      <c r="S254" s="561" t="s">
        <v>225</v>
      </c>
      <c r="T254" s="802" t="s">
        <v>629</v>
      </c>
      <c r="U254" s="896" t="s">
        <v>225</v>
      </c>
      <c r="V254" s="564" t="s">
        <v>629</v>
      </c>
      <c r="W254" s="905" t="s">
        <v>225</v>
      </c>
      <c r="X254" s="524" t="s">
        <v>629</v>
      </c>
      <c r="Y254" s="506"/>
      <c r="Z254" s="506"/>
      <c r="AA254" s="506"/>
      <c r="AB254" s="506"/>
      <c r="AC254" s="506"/>
      <c r="AD254" s="506"/>
      <c r="AE254" s="506"/>
      <c r="AF254" s="506"/>
      <c r="AG254" s="506"/>
      <c r="AH254" s="506"/>
      <c r="AI254" s="506"/>
      <c r="AJ254" s="506"/>
      <c r="AK254" s="506"/>
      <c r="AL254" s="506"/>
      <c r="AM254" s="506"/>
      <c r="AN254" s="506"/>
      <c r="AO254" s="506"/>
      <c r="AP254" s="506"/>
      <c r="AQ254" s="506"/>
      <c r="AR254" s="506"/>
      <c r="AS254" s="506"/>
      <c r="AT254" s="506"/>
      <c r="AU254" s="506"/>
      <c r="AV254" s="506"/>
      <c r="AW254" s="506"/>
      <c r="AX254" s="506"/>
      <c r="AY254" s="506"/>
      <c r="AZ254" s="506"/>
      <c r="BA254" s="506"/>
      <c r="BB254" s="506"/>
      <c r="BC254" s="506"/>
      <c r="BD254" s="506"/>
      <c r="BE254" s="506"/>
      <c r="BF254" s="506"/>
      <c r="BG254" s="506"/>
      <c r="BH254" s="506"/>
      <c r="BI254" s="506"/>
      <c r="BJ254" s="506"/>
      <c r="BK254" s="506"/>
      <c r="BL254" s="506"/>
      <c r="BM254" s="506"/>
      <c r="BN254" s="506"/>
      <c r="BO254" s="506"/>
      <c r="BP254" s="506"/>
      <c r="BQ254" s="506"/>
      <c r="BR254" s="506"/>
      <c r="BS254" s="506"/>
      <c r="BT254" s="506"/>
      <c r="BU254" s="506"/>
      <c r="BV254" s="506"/>
      <c r="BW254" s="506"/>
      <c r="BX254" s="506"/>
      <c r="BY254" s="506"/>
      <c r="BZ254" s="506"/>
      <c r="CA254" s="506"/>
      <c r="CB254" s="506"/>
      <c r="CC254" s="506"/>
      <c r="CD254" s="506"/>
      <c r="CE254" s="506"/>
      <c r="CF254" s="506"/>
      <c r="CG254" s="506"/>
      <c r="CH254" s="506"/>
      <c r="CI254" s="506"/>
      <c r="CJ254" s="506"/>
      <c r="CK254" s="506"/>
      <c r="CL254" s="506"/>
      <c r="CM254" s="506"/>
      <c r="CN254" s="506"/>
      <c r="CO254" s="506"/>
      <c r="CP254" s="506"/>
      <c r="CQ254" s="506"/>
      <c r="CR254" s="506"/>
      <c r="CS254" s="506"/>
      <c r="CT254" s="506"/>
      <c r="CU254" s="506"/>
      <c r="CV254" s="506"/>
      <c r="CW254" s="506"/>
      <c r="CX254" s="506"/>
      <c r="CY254" s="506"/>
      <c r="CZ254" s="506"/>
      <c r="DA254" s="506"/>
      <c r="DB254" s="506"/>
      <c r="DC254" s="506"/>
      <c r="DD254" s="506"/>
      <c r="DE254" s="506"/>
      <c r="DF254" s="506"/>
      <c r="DG254" s="506"/>
      <c r="DH254" s="506"/>
      <c r="DI254" s="506"/>
      <c r="DJ254" s="506"/>
      <c r="DK254" s="506"/>
      <c r="DL254" s="506"/>
      <c r="DM254" s="506"/>
      <c r="DN254" s="506"/>
      <c r="DO254" s="506"/>
      <c r="DP254" s="506"/>
      <c r="DQ254" s="506"/>
      <c r="DR254" s="506"/>
      <c r="DS254" s="506"/>
      <c r="DT254" s="506"/>
      <c r="DU254" s="506"/>
      <c r="DV254" s="506"/>
      <c r="DW254" s="506"/>
      <c r="DX254" s="506"/>
      <c r="DY254" s="506"/>
      <c r="DZ254" s="506"/>
      <c r="EA254" s="506"/>
      <c r="EB254" s="506"/>
      <c r="EC254" s="506"/>
      <c r="ED254" s="506"/>
      <c r="EE254" s="506"/>
      <c r="EF254" s="506"/>
      <c r="EG254" s="506"/>
      <c r="EH254" s="506"/>
      <c r="EI254" s="506"/>
      <c r="EJ254" s="506"/>
      <c r="EK254" s="506"/>
      <c r="EL254" s="506"/>
      <c r="EM254" s="506"/>
      <c r="EN254" s="506"/>
      <c r="EO254" s="506"/>
      <c r="EP254" s="506"/>
      <c r="EQ254" s="506"/>
      <c r="ER254" s="506"/>
      <c r="ES254" s="506"/>
      <c r="ET254" s="506"/>
      <c r="EU254" s="506"/>
      <c r="EV254" s="506"/>
      <c r="EW254" s="506"/>
      <c r="EX254" s="506"/>
      <c r="EY254" s="506"/>
      <c r="EZ254" s="506"/>
      <c r="FA254" s="506"/>
      <c r="FB254" s="506"/>
      <c r="FC254" s="506"/>
      <c r="FD254" s="506"/>
      <c r="FE254" s="506"/>
      <c r="FF254" s="506"/>
      <c r="FG254" s="506"/>
      <c r="FH254" s="506"/>
      <c r="FI254" s="506"/>
      <c r="FJ254" s="506"/>
      <c r="FK254" s="506"/>
      <c r="FL254" s="506"/>
      <c r="FM254" s="506"/>
      <c r="FN254" s="506"/>
      <c r="FO254" s="506"/>
      <c r="FP254" s="506"/>
      <c r="FQ254" s="506"/>
      <c r="FR254" s="506"/>
      <c r="FS254" s="506"/>
      <c r="FT254" s="506"/>
      <c r="FU254" s="506"/>
      <c r="FV254" s="506"/>
      <c r="FW254" s="506"/>
      <c r="FX254" s="506"/>
      <c r="FY254" s="506"/>
      <c r="FZ254" s="506"/>
      <c r="GA254" s="506"/>
      <c r="GB254" s="506"/>
      <c r="GC254" s="506"/>
      <c r="GD254" s="506"/>
      <c r="GE254" s="506"/>
      <c r="GF254" s="506"/>
      <c r="GG254" s="506"/>
      <c r="GH254" s="506"/>
      <c r="GI254" s="506"/>
      <c r="GJ254" s="506"/>
      <c r="GK254" s="506"/>
      <c r="GL254" s="506"/>
      <c r="GM254" s="506"/>
      <c r="GN254" s="506"/>
      <c r="GO254" s="506"/>
      <c r="GP254" s="506"/>
      <c r="GQ254" s="506"/>
      <c r="GR254" s="506"/>
      <c r="GS254" s="506"/>
      <c r="GT254" s="506"/>
      <c r="GU254" s="506"/>
      <c r="GV254" s="506"/>
      <c r="GW254" s="506"/>
      <c r="GX254" s="506"/>
      <c r="GY254" s="506"/>
      <c r="GZ254" s="506"/>
      <c r="HA254" s="506"/>
      <c r="HB254" s="506"/>
      <c r="HC254" s="506"/>
      <c r="HD254" s="506"/>
      <c r="HE254" s="506"/>
      <c r="HF254" s="506"/>
      <c r="HG254" s="506"/>
      <c r="HH254" s="506"/>
      <c r="HI254" s="506"/>
      <c r="HJ254" s="506"/>
      <c r="HK254" s="506"/>
      <c r="HL254" s="506"/>
      <c r="HM254" s="506"/>
      <c r="HN254" s="506"/>
      <c r="HO254" s="506"/>
      <c r="HP254" s="506"/>
      <c r="HQ254" s="506"/>
      <c r="HR254" s="506"/>
    </row>
    <row r="255" spans="1:226" ht="41.25" customHeight="1" thickBot="1" x14ac:dyDescent="0.35">
      <c r="A255" s="546" t="s">
        <v>226</v>
      </c>
      <c r="B255" s="547" t="s">
        <v>128</v>
      </c>
      <c r="C255" s="548" t="s">
        <v>226</v>
      </c>
      <c r="D255" s="548" t="s">
        <v>128</v>
      </c>
      <c r="E255" s="595" t="s">
        <v>226</v>
      </c>
      <c r="F255" s="596" t="s">
        <v>128</v>
      </c>
      <c r="G255" s="597" t="s">
        <v>226</v>
      </c>
      <c r="H255" s="803" t="s">
        <v>128</v>
      </c>
      <c r="I255" s="748" t="s">
        <v>226</v>
      </c>
      <c r="J255" s="804" t="s">
        <v>128</v>
      </c>
      <c r="K255" s="521" t="s">
        <v>226</v>
      </c>
      <c r="L255" s="656" t="s">
        <v>128</v>
      </c>
      <c r="M255" s="530" t="s">
        <v>226</v>
      </c>
      <c r="N255" s="531" t="s">
        <v>128</v>
      </c>
      <c r="O255" s="532" t="s">
        <v>226</v>
      </c>
      <c r="P255" s="533" t="s">
        <v>128</v>
      </c>
      <c r="Q255" s="534" t="s">
        <v>226</v>
      </c>
      <c r="R255" s="535" t="s">
        <v>128</v>
      </c>
      <c r="S255" s="534" t="s">
        <v>226</v>
      </c>
      <c r="T255" s="535" t="s">
        <v>128</v>
      </c>
      <c r="U255" s="912" t="s">
        <v>226</v>
      </c>
      <c r="V255" s="913" t="s">
        <v>128</v>
      </c>
      <c r="W255" s="923" t="s">
        <v>226</v>
      </c>
      <c r="X255" s="924" t="s">
        <v>128</v>
      </c>
    </row>
    <row r="256" spans="1:226" ht="30" customHeight="1" thickTop="1" x14ac:dyDescent="0.3">
      <c r="A256" s="1158" t="s">
        <v>359</v>
      </c>
      <c r="B256" s="1159"/>
      <c r="C256" s="1158" t="s">
        <v>359</v>
      </c>
      <c r="D256" s="1159"/>
      <c r="E256" s="1171" t="s">
        <v>359</v>
      </c>
      <c r="F256" s="1172"/>
      <c r="G256" s="1173" t="s">
        <v>359</v>
      </c>
      <c r="H256" s="1168"/>
      <c r="I256" s="1174" t="s">
        <v>359</v>
      </c>
      <c r="J256" s="1168"/>
      <c r="K256" s="1167" t="s">
        <v>359</v>
      </c>
      <c r="L256" s="1168"/>
      <c r="M256" s="1167" t="s">
        <v>359</v>
      </c>
      <c r="N256" s="1168"/>
      <c r="O256" s="1169" t="s">
        <v>359</v>
      </c>
      <c r="P256" s="1170"/>
      <c r="Q256" s="1169" t="s">
        <v>359</v>
      </c>
      <c r="R256" s="1170"/>
      <c r="S256" s="1169" t="s">
        <v>359</v>
      </c>
      <c r="T256" s="1170"/>
      <c r="U256" s="1140" t="s">
        <v>359</v>
      </c>
      <c r="V256" s="1141"/>
      <c r="W256" s="1140" t="s">
        <v>359</v>
      </c>
      <c r="X256" s="1141"/>
    </row>
    <row r="257" spans="1:226" ht="62.4" x14ac:dyDescent="0.3">
      <c r="A257" s="507" t="s">
        <v>224</v>
      </c>
      <c r="B257" s="508" t="s">
        <v>360</v>
      </c>
      <c r="C257" s="509" t="s">
        <v>224</v>
      </c>
      <c r="D257" s="509" t="s">
        <v>360</v>
      </c>
      <c r="E257" s="790"/>
      <c r="F257" s="747"/>
      <c r="G257" s="721"/>
      <c r="H257" s="743"/>
      <c r="I257" s="721"/>
      <c r="J257" s="743"/>
      <c r="K257" s="521"/>
      <c r="L257" s="656"/>
      <c r="M257" s="523"/>
      <c r="N257" s="656"/>
      <c r="O257" s="523"/>
      <c r="P257" s="656"/>
      <c r="Q257" s="523"/>
      <c r="R257" s="656"/>
      <c r="S257" s="523"/>
      <c r="T257" s="656"/>
      <c r="U257" s="914"/>
      <c r="V257" s="915"/>
      <c r="W257" s="989"/>
      <c r="X257" s="990"/>
      <c r="Y257" s="506"/>
      <c r="Z257" s="506"/>
      <c r="AA257" s="506"/>
      <c r="AB257" s="506"/>
      <c r="AC257" s="506"/>
      <c r="AD257" s="506"/>
      <c r="AE257" s="506"/>
      <c r="AF257" s="506"/>
      <c r="AG257" s="506"/>
      <c r="AH257" s="506"/>
      <c r="AI257" s="506"/>
      <c r="AJ257" s="506"/>
      <c r="AK257" s="506"/>
      <c r="AL257" s="506"/>
      <c r="AM257" s="506"/>
      <c r="AN257" s="506"/>
      <c r="AO257" s="506"/>
      <c r="AP257" s="506"/>
      <c r="AQ257" s="506"/>
      <c r="AR257" s="506"/>
      <c r="AS257" s="506"/>
      <c r="AT257" s="506"/>
      <c r="AU257" s="506"/>
      <c r="AV257" s="506"/>
      <c r="AW257" s="506"/>
      <c r="AX257" s="506"/>
      <c r="AY257" s="506"/>
      <c r="AZ257" s="506"/>
      <c r="BA257" s="506"/>
      <c r="BB257" s="506"/>
      <c r="BC257" s="506"/>
      <c r="BD257" s="506"/>
      <c r="BE257" s="506"/>
      <c r="BF257" s="506"/>
      <c r="BG257" s="506"/>
      <c r="BH257" s="506"/>
      <c r="BI257" s="506"/>
      <c r="BJ257" s="506"/>
      <c r="BK257" s="506"/>
      <c r="BL257" s="506"/>
      <c r="BM257" s="506"/>
      <c r="BN257" s="506"/>
      <c r="BO257" s="506"/>
      <c r="BP257" s="506"/>
      <c r="BQ257" s="506"/>
      <c r="BR257" s="506"/>
      <c r="BS257" s="506"/>
      <c r="BT257" s="506"/>
      <c r="BU257" s="506"/>
      <c r="BV257" s="506"/>
      <c r="BW257" s="506"/>
      <c r="BX257" s="506"/>
      <c r="BY257" s="506"/>
      <c r="BZ257" s="506"/>
      <c r="CA257" s="506"/>
      <c r="CB257" s="506"/>
      <c r="CC257" s="506"/>
      <c r="CD257" s="506"/>
      <c r="CE257" s="506"/>
      <c r="CF257" s="506"/>
      <c r="CG257" s="506"/>
      <c r="CH257" s="506"/>
      <c r="CI257" s="506"/>
      <c r="CJ257" s="506"/>
      <c r="CK257" s="506"/>
      <c r="CL257" s="506"/>
      <c r="CM257" s="506"/>
      <c r="CN257" s="506"/>
      <c r="CO257" s="506"/>
      <c r="CP257" s="506"/>
      <c r="CQ257" s="506"/>
      <c r="CR257" s="506"/>
      <c r="CS257" s="506"/>
      <c r="CT257" s="506"/>
      <c r="CU257" s="506"/>
      <c r="CV257" s="506"/>
      <c r="CW257" s="506"/>
      <c r="CX257" s="506"/>
      <c r="CY257" s="506"/>
      <c r="CZ257" s="506"/>
      <c r="DA257" s="506"/>
      <c r="DB257" s="506"/>
      <c r="DC257" s="506"/>
      <c r="DD257" s="506"/>
      <c r="DE257" s="506"/>
      <c r="DF257" s="506"/>
      <c r="DG257" s="506"/>
      <c r="DH257" s="506"/>
      <c r="DI257" s="506"/>
      <c r="DJ257" s="506"/>
      <c r="DK257" s="506"/>
      <c r="DL257" s="506"/>
      <c r="DM257" s="506"/>
      <c r="DN257" s="506"/>
      <c r="DO257" s="506"/>
      <c r="DP257" s="506"/>
      <c r="DQ257" s="506"/>
      <c r="DR257" s="506"/>
      <c r="DS257" s="506"/>
      <c r="DT257" s="506"/>
      <c r="DU257" s="506"/>
      <c r="DV257" s="506"/>
      <c r="DW257" s="506"/>
      <c r="DX257" s="506"/>
      <c r="DY257" s="506"/>
      <c r="DZ257" s="506"/>
      <c r="EA257" s="506"/>
      <c r="EB257" s="506"/>
      <c r="EC257" s="506"/>
      <c r="ED257" s="506"/>
      <c r="EE257" s="506"/>
      <c r="EF257" s="506"/>
      <c r="EG257" s="506"/>
      <c r="EH257" s="506"/>
      <c r="EI257" s="506"/>
      <c r="EJ257" s="506"/>
      <c r="EK257" s="506"/>
      <c r="EL257" s="506"/>
      <c r="EM257" s="506"/>
      <c r="EN257" s="506"/>
      <c r="EO257" s="506"/>
      <c r="EP257" s="506"/>
      <c r="EQ257" s="506"/>
      <c r="ER257" s="506"/>
      <c r="ES257" s="506"/>
      <c r="ET257" s="506"/>
      <c r="EU257" s="506"/>
      <c r="EV257" s="506"/>
      <c r="EW257" s="506"/>
      <c r="EX257" s="506"/>
      <c r="EY257" s="506"/>
      <c r="EZ257" s="506"/>
      <c r="FA257" s="506"/>
      <c r="FB257" s="506"/>
      <c r="FC257" s="506"/>
      <c r="FD257" s="506"/>
      <c r="FE257" s="506"/>
      <c r="FF257" s="506"/>
      <c r="FG257" s="506"/>
      <c r="FH257" s="506"/>
      <c r="FI257" s="506"/>
      <c r="FJ257" s="506"/>
      <c r="FK257" s="506"/>
      <c r="FL257" s="506"/>
      <c r="FM257" s="506"/>
      <c r="FN257" s="506"/>
      <c r="FO257" s="506"/>
      <c r="FP257" s="506"/>
      <c r="FQ257" s="506"/>
      <c r="FR257" s="506"/>
      <c r="FS257" s="506"/>
      <c r="FT257" s="506"/>
      <c r="FU257" s="506"/>
      <c r="FV257" s="506"/>
      <c r="FW257" s="506"/>
      <c r="FX257" s="506"/>
      <c r="FY257" s="506"/>
      <c r="FZ257" s="506"/>
      <c r="GA257" s="506"/>
      <c r="GB257" s="506"/>
      <c r="GC257" s="506"/>
      <c r="GD257" s="506"/>
      <c r="GE257" s="506"/>
      <c r="GF257" s="506"/>
      <c r="GG257" s="506"/>
      <c r="GH257" s="506"/>
      <c r="GI257" s="506"/>
      <c r="GJ257" s="506"/>
      <c r="GK257" s="506"/>
      <c r="GL257" s="506"/>
      <c r="GM257" s="506"/>
      <c r="GN257" s="506"/>
      <c r="GO257" s="506"/>
      <c r="GP257" s="506"/>
      <c r="GQ257" s="506"/>
      <c r="GR257" s="506"/>
      <c r="GS257" s="506"/>
      <c r="GT257" s="506"/>
      <c r="GU257" s="506"/>
      <c r="GV257" s="506"/>
      <c r="GW257" s="506"/>
      <c r="GX257" s="506"/>
      <c r="GY257" s="506"/>
      <c r="GZ257" s="506"/>
      <c r="HA257" s="506"/>
      <c r="HB257" s="506"/>
      <c r="HC257" s="506"/>
      <c r="HD257" s="506"/>
      <c r="HE257" s="506"/>
      <c r="HF257" s="506"/>
      <c r="HG257" s="506"/>
      <c r="HH257" s="506"/>
      <c r="HI257" s="506"/>
      <c r="HJ257" s="506"/>
      <c r="HK257" s="506"/>
      <c r="HL257" s="506"/>
      <c r="HM257" s="506"/>
      <c r="HN257" s="506"/>
      <c r="HO257" s="506"/>
      <c r="HP257" s="506"/>
      <c r="HQ257" s="506"/>
      <c r="HR257" s="506"/>
    </row>
    <row r="258" spans="1:226" ht="58.5" customHeight="1" x14ac:dyDescent="0.3">
      <c r="A258" s="516" t="s">
        <v>225</v>
      </c>
      <c r="B258" s="517" t="s">
        <v>361</v>
      </c>
      <c r="C258" s="518" t="s">
        <v>225</v>
      </c>
      <c r="D258" s="518" t="s">
        <v>361</v>
      </c>
      <c r="E258" s="604" t="s">
        <v>225</v>
      </c>
      <c r="F258" s="605" t="s">
        <v>361</v>
      </c>
      <c r="G258" s="603" t="s">
        <v>225</v>
      </c>
      <c r="H258" s="636" t="s">
        <v>361</v>
      </c>
      <c r="I258" s="805" t="s">
        <v>225</v>
      </c>
      <c r="J258" s="806" t="s">
        <v>129</v>
      </c>
      <c r="K258" s="594" t="s">
        <v>225</v>
      </c>
      <c r="L258" s="737" t="s">
        <v>129</v>
      </c>
      <c r="M258" s="563" t="s">
        <v>225</v>
      </c>
      <c r="N258" s="737" t="s">
        <v>129</v>
      </c>
      <c r="O258" s="523" t="s">
        <v>225</v>
      </c>
      <c r="P258" s="656" t="s">
        <v>129</v>
      </c>
      <c r="Q258" s="590" t="s">
        <v>225</v>
      </c>
      <c r="R258" s="745" t="s">
        <v>620</v>
      </c>
      <c r="S258" s="523" t="s">
        <v>225</v>
      </c>
      <c r="T258" s="656" t="s">
        <v>620</v>
      </c>
      <c r="U258" s="896" t="s">
        <v>225</v>
      </c>
      <c r="V258" s="564" t="s">
        <v>620</v>
      </c>
      <c r="W258" s="905" t="s">
        <v>225</v>
      </c>
      <c r="X258" s="524" t="s">
        <v>620</v>
      </c>
    </row>
    <row r="259" spans="1:226" ht="31.2" x14ac:dyDescent="0.3">
      <c r="A259" s="516" t="s">
        <v>226</v>
      </c>
      <c r="B259" s="517" t="s">
        <v>362</v>
      </c>
      <c r="C259" s="518" t="s">
        <v>226</v>
      </c>
      <c r="D259" s="518" t="s">
        <v>362</v>
      </c>
      <c r="E259" s="790"/>
      <c r="F259" s="747"/>
      <c r="G259" s="603"/>
      <c r="H259" s="636"/>
      <c r="I259" s="805"/>
      <c r="J259" s="806"/>
      <c r="K259" s="521"/>
      <c r="L259" s="656"/>
      <c r="M259" s="523"/>
      <c r="N259" s="656"/>
      <c r="O259" s="523"/>
      <c r="P259" s="656"/>
      <c r="Q259" s="523"/>
      <c r="R259" s="656"/>
      <c r="S259" s="523"/>
      <c r="T259" s="656"/>
      <c r="U259" s="900"/>
      <c r="V259" s="901"/>
      <c r="W259" s="927"/>
      <c r="X259" s="928"/>
    </row>
    <row r="260" spans="1:226" x14ac:dyDescent="0.3">
      <c r="A260" s="516" t="s">
        <v>232</v>
      </c>
      <c r="B260" s="517" t="s">
        <v>130</v>
      </c>
      <c r="C260" s="518" t="s">
        <v>232</v>
      </c>
      <c r="D260" s="518" t="s">
        <v>130</v>
      </c>
      <c r="E260" s="519" t="s">
        <v>232</v>
      </c>
      <c r="F260" s="520" t="s">
        <v>130</v>
      </c>
      <c r="G260" s="521" t="s">
        <v>232</v>
      </c>
      <c r="H260" s="543" t="s">
        <v>130</v>
      </c>
      <c r="I260" s="521" t="s">
        <v>232</v>
      </c>
      <c r="J260" s="656" t="s">
        <v>130</v>
      </c>
      <c r="K260" s="521" t="s">
        <v>232</v>
      </c>
      <c r="L260" s="656" t="s">
        <v>130</v>
      </c>
      <c r="M260" s="523" t="s">
        <v>232</v>
      </c>
      <c r="N260" s="656" t="s">
        <v>130</v>
      </c>
      <c r="O260" s="523" t="s">
        <v>232</v>
      </c>
      <c r="P260" s="656" t="s">
        <v>130</v>
      </c>
      <c r="Q260" s="523" t="s">
        <v>232</v>
      </c>
      <c r="R260" s="656" t="s">
        <v>130</v>
      </c>
      <c r="S260" s="523" t="s">
        <v>232</v>
      </c>
      <c r="T260" s="656" t="s">
        <v>130</v>
      </c>
      <c r="U260" s="939"/>
      <c r="V260" s="940"/>
      <c r="W260" s="905"/>
      <c r="X260" s="524"/>
    </row>
    <row r="261" spans="1:226" x14ac:dyDescent="0.3">
      <c r="A261" s="516" t="s">
        <v>233</v>
      </c>
      <c r="B261" s="517" t="s">
        <v>131</v>
      </c>
      <c r="C261" s="518" t="s">
        <v>233</v>
      </c>
      <c r="D261" s="518" t="s">
        <v>131</v>
      </c>
      <c r="E261" s="696" t="s">
        <v>233</v>
      </c>
      <c r="F261" s="735" t="s">
        <v>131</v>
      </c>
      <c r="G261" s="753" t="s">
        <v>233</v>
      </c>
      <c r="H261" s="807" t="s">
        <v>131</v>
      </c>
      <c r="I261" s="559" t="s">
        <v>233</v>
      </c>
      <c r="J261" s="746" t="s">
        <v>131</v>
      </c>
      <c r="K261" s="521" t="s">
        <v>233</v>
      </c>
      <c r="L261" s="656" t="s">
        <v>131</v>
      </c>
      <c r="M261" s="563" t="s">
        <v>233</v>
      </c>
      <c r="N261" s="737" t="s">
        <v>131</v>
      </c>
      <c r="O261" s="523" t="s">
        <v>233</v>
      </c>
      <c r="P261" s="656" t="s">
        <v>131</v>
      </c>
      <c r="Q261" s="523" t="s">
        <v>233</v>
      </c>
      <c r="R261" s="656" t="s">
        <v>131</v>
      </c>
      <c r="S261" s="523" t="s">
        <v>233</v>
      </c>
      <c r="T261" s="656" t="s">
        <v>131</v>
      </c>
      <c r="U261" s="896" t="s">
        <v>233</v>
      </c>
      <c r="V261" s="564" t="s">
        <v>131</v>
      </c>
      <c r="W261" s="905" t="s">
        <v>233</v>
      </c>
      <c r="X261" s="524" t="s">
        <v>131</v>
      </c>
    </row>
    <row r="262" spans="1:226" x14ac:dyDescent="0.3">
      <c r="A262" s="516" t="s">
        <v>234</v>
      </c>
      <c r="B262" s="517" t="s">
        <v>132</v>
      </c>
      <c r="C262" s="518" t="s">
        <v>234</v>
      </c>
      <c r="D262" s="518" t="s">
        <v>132</v>
      </c>
      <c r="E262" s="519" t="s">
        <v>234</v>
      </c>
      <c r="F262" s="520" t="s">
        <v>132</v>
      </c>
      <c r="G262" s="521" t="s">
        <v>234</v>
      </c>
      <c r="H262" s="543" t="s">
        <v>132</v>
      </c>
      <c r="I262" s="559" t="s">
        <v>234</v>
      </c>
      <c r="J262" s="746" t="s">
        <v>132</v>
      </c>
      <c r="K262" s="521" t="s">
        <v>234</v>
      </c>
      <c r="L262" s="656" t="s">
        <v>132</v>
      </c>
      <c r="M262" s="523" t="s">
        <v>234</v>
      </c>
      <c r="N262" s="656" t="s">
        <v>132</v>
      </c>
      <c r="O262" s="563" t="s">
        <v>234</v>
      </c>
      <c r="P262" s="737" t="s">
        <v>132</v>
      </c>
      <c r="Q262" s="523" t="s">
        <v>234</v>
      </c>
      <c r="R262" s="656" t="s">
        <v>132</v>
      </c>
      <c r="S262" s="523" t="s">
        <v>234</v>
      </c>
      <c r="T262" s="656" t="s">
        <v>132</v>
      </c>
      <c r="U262" s="896" t="s">
        <v>234</v>
      </c>
      <c r="V262" s="564" t="s">
        <v>132</v>
      </c>
      <c r="W262" s="896" t="s">
        <v>234</v>
      </c>
      <c r="X262" s="564" t="s">
        <v>132</v>
      </c>
    </row>
    <row r="263" spans="1:226" ht="39.75" customHeight="1" x14ac:dyDescent="0.3">
      <c r="A263" s="516" t="s">
        <v>235</v>
      </c>
      <c r="B263" s="517" t="s">
        <v>133</v>
      </c>
      <c r="C263" s="518" t="s">
        <v>235</v>
      </c>
      <c r="D263" s="518" t="s">
        <v>133</v>
      </c>
      <c r="E263" s="519" t="s">
        <v>235</v>
      </c>
      <c r="F263" s="520" t="s">
        <v>133</v>
      </c>
      <c r="G263" s="521" t="s">
        <v>235</v>
      </c>
      <c r="H263" s="543" t="s">
        <v>133</v>
      </c>
      <c r="I263" s="559" t="s">
        <v>235</v>
      </c>
      <c r="J263" s="746" t="s">
        <v>133</v>
      </c>
      <c r="K263" s="521" t="s">
        <v>235</v>
      </c>
      <c r="L263" s="656" t="s">
        <v>133</v>
      </c>
      <c r="M263" s="523" t="s">
        <v>235</v>
      </c>
      <c r="N263" s="656" t="s">
        <v>133</v>
      </c>
      <c r="O263" s="523" t="s">
        <v>235</v>
      </c>
      <c r="P263" s="656" t="s">
        <v>133</v>
      </c>
      <c r="Q263" s="523" t="s">
        <v>235</v>
      </c>
      <c r="R263" s="656" t="s">
        <v>133</v>
      </c>
      <c r="S263" s="523" t="s">
        <v>235</v>
      </c>
      <c r="T263" s="656" t="s">
        <v>133</v>
      </c>
      <c r="U263" s="939"/>
      <c r="V263" s="940"/>
      <c r="W263" s="905"/>
      <c r="X263" s="524"/>
    </row>
    <row r="264" spans="1:226" ht="52.5" customHeight="1" x14ac:dyDescent="0.3">
      <c r="A264" s="516" t="s">
        <v>236</v>
      </c>
      <c r="B264" s="517" t="s">
        <v>363</v>
      </c>
      <c r="C264" s="518" t="s">
        <v>236</v>
      </c>
      <c r="D264" s="518" t="s">
        <v>363</v>
      </c>
      <c r="E264" s="519" t="s">
        <v>236</v>
      </c>
      <c r="F264" s="520" t="s">
        <v>363</v>
      </c>
      <c r="G264" s="521" t="s">
        <v>236</v>
      </c>
      <c r="H264" s="543" t="s">
        <v>363</v>
      </c>
      <c r="I264" s="559" t="s">
        <v>236</v>
      </c>
      <c r="J264" s="746" t="s">
        <v>364</v>
      </c>
      <c r="K264" s="521" t="s">
        <v>236</v>
      </c>
      <c r="L264" s="656" t="s">
        <v>364</v>
      </c>
      <c r="M264" s="523" t="s">
        <v>236</v>
      </c>
      <c r="N264" s="656" t="s">
        <v>364</v>
      </c>
      <c r="O264" s="523" t="s">
        <v>236</v>
      </c>
      <c r="P264" s="656" t="s">
        <v>364</v>
      </c>
      <c r="Q264" s="523" t="s">
        <v>236</v>
      </c>
      <c r="R264" s="656" t="s">
        <v>364</v>
      </c>
      <c r="S264" s="523" t="s">
        <v>236</v>
      </c>
      <c r="T264" s="656" t="s">
        <v>364</v>
      </c>
      <c r="U264" s="939"/>
      <c r="V264" s="940"/>
      <c r="W264" s="905"/>
      <c r="X264" s="524"/>
    </row>
    <row r="265" spans="1:226" ht="54" customHeight="1" x14ac:dyDescent="0.3">
      <c r="A265" s="516"/>
      <c r="B265" s="517"/>
      <c r="C265" s="518"/>
      <c r="D265" s="518"/>
      <c r="E265" s="614" t="s">
        <v>243</v>
      </c>
      <c r="F265" s="615" t="s">
        <v>365</v>
      </c>
      <c r="G265" s="808" t="s">
        <v>243</v>
      </c>
      <c r="H265" s="705" t="s">
        <v>365</v>
      </c>
      <c r="I265" s="809"/>
      <c r="J265" s="747"/>
      <c r="K265" s="521"/>
      <c r="L265" s="656"/>
      <c r="M265" s="523"/>
      <c r="N265" s="656"/>
      <c r="O265" s="523"/>
      <c r="P265" s="656"/>
      <c r="Q265" s="523"/>
      <c r="R265" s="656"/>
      <c r="S265" s="523"/>
      <c r="T265" s="656"/>
      <c r="U265" s="900"/>
      <c r="V265" s="901"/>
      <c r="W265" s="927"/>
      <c r="X265" s="928"/>
    </row>
    <row r="266" spans="1:226" ht="54.75" customHeight="1" x14ac:dyDescent="0.3">
      <c r="A266" s="625"/>
      <c r="B266" s="626"/>
      <c r="C266" s="627"/>
      <c r="D266" s="627"/>
      <c r="E266" s="614" t="s">
        <v>245</v>
      </c>
      <c r="F266" s="615" t="s">
        <v>366</v>
      </c>
      <c r="G266" s="565" t="s">
        <v>245</v>
      </c>
      <c r="H266" s="705" t="s">
        <v>366</v>
      </c>
      <c r="I266" s="810"/>
      <c r="J266" s="769"/>
      <c r="K266" s="521"/>
      <c r="L266" s="656"/>
      <c r="M266" s="523"/>
      <c r="N266" s="656"/>
      <c r="O266" s="523"/>
      <c r="P266" s="656"/>
      <c r="Q266" s="523"/>
      <c r="R266" s="656"/>
      <c r="S266" s="523"/>
      <c r="T266" s="656"/>
      <c r="U266" s="900"/>
      <c r="V266" s="901"/>
      <c r="W266" s="927"/>
      <c r="X266" s="928"/>
    </row>
    <row r="267" spans="1:226" ht="71.25" customHeight="1" x14ac:dyDescent="0.3">
      <c r="A267" s="625"/>
      <c r="B267" s="626"/>
      <c r="C267" s="627"/>
      <c r="D267" s="627"/>
      <c r="E267" s="604"/>
      <c r="F267" s="640"/>
      <c r="G267" s="773"/>
      <c r="H267" s="636"/>
      <c r="I267" s="586" t="s">
        <v>246</v>
      </c>
      <c r="J267" s="624" t="s">
        <v>134</v>
      </c>
      <c r="K267" s="521" t="s">
        <v>246</v>
      </c>
      <c r="L267" s="656" t="s">
        <v>134</v>
      </c>
      <c r="M267" s="523" t="s">
        <v>246</v>
      </c>
      <c r="N267" s="656" t="s">
        <v>134</v>
      </c>
      <c r="O267" s="523" t="s">
        <v>246</v>
      </c>
      <c r="P267" s="656" t="s">
        <v>134</v>
      </c>
      <c r="Q267" s="523" t="s">
        <v>246</v>
      </c>
      <c r="R267" s="656" t="s">
        <v>134</v>
      </c>
      <c r="S267" s="523" t="s">
        <v>246</v>
      </c>
      <c r="T267" s="656" t="s">
        <v>134</v>
      </c>
      <c r="U267" s="896" t="s">
        <v>246</v>
      </c>
      <c r="V267" s="564" t="s">
        <v>134</v>
      </c>
      <c r="W267" s="896" t="s">
        <v>246</v>
      </c>
      <c r="X267" s="564" t="s">
        <v>134</v>
      </c>
    </row>
    <row r="268" spans="1:226" ht="73.5" customHeight="1" thickBot="1" x14ac:dyDescent="0.35">
      <c r="A268" s="525"/>
      <c r="B268" s="526"/>
      <c r="C268" s="527"/>
      <c r="D268" s="527"/>
      <c r="E268" s="604"/>
      <c r="F268" s="605"/>
      <c r="G268" s="642"/>
      <c r="H268" s="636"/>
      <c r="I268" s="811" t="s">
        <v>247</v>
      </c>
      <c r="J268" s="812" t="s">
        <v>135</v>
      </c>
      <c r="K268" s="594" t="s">
        <v>247</v>
      </c>
      <c r="L268" s="737" t="s">
        <v>135</v>
      </c>
      <c r="M268" s="686" t="s">
        <v>247</v>
      </c>
      <c r="N268" s="687" t="s">
        <v>135</v>
      </c>
      <c r="O268" s="534" t="s">
        <v>247</v>
      </c>
      <c r="P268" s="535" t="s">
        <v>135</v>
      </c>
      <c r="Q268" s="813" t="s">
        <v>247</v>
      </c>
      <c r="R268" s="814" t="s">
        <v>621</v>
      </c>
      <c r="S268" s="532" t="s">
        <v>247</v>
      </c>
      <c r="T268" s="533" t="s">
        <v>621</v>
      </c>
      <c r="U268" s="912" t="s">
        <v>247</v>
      </c>
      <c r="V268" s="913" t="s">
        <v>602</v>
      </c>
      <c r="W268" s="923" t="s">
        <v>247</v>
      </c>
      <c r="X268" s="924" t="s">
        <v>602</v>
      </c>
    </row>
    <row r="269" spans="1:226" ht="57" customHeight="1" thickTop="1" x14ac:dyDescent="0.3">
      <c r="A269" s="1158" t="s">
        <v>367</v>
      </c>
      <c r="B269" s="1159"/>
      <c r="C269" s="1158" t="s">
        <v>367</v>
      </c>
      <c r="D269" s="1159"/>
      <c r="E269" s="1160" t="s">
        <v>367</v>
      </c>
      <c r="F269" s="1161"/>
      <c r="G269" s="1162" t="s">
        <v>367</v>
      </c>
      <c r="H269" s="1155"/>
      <c r="I269" s="1163" t="s">
        <v>367</v>
      </c>
      <c r="J269" s="1155"/>
      <c r="K269" s="1154" t="s">
        <v>367</v>
      </c>
      <c r="L269" s="1155"/>
      <c r="M269" s="1154" t="s">
        <v>367</v>
      </c>
      <c r="N269" s="1155"/>
      <c r="O269" s="1146" t="s">
        <v>367</v>
      </c>
      <c r="P269" s="1147"/>
      <c r="Q269" s="1146" t="s">
        <v>367</v>
      </c>
      <c r="R269" s="1147"/>
      <c r="S269" s="1146" t="s">
        <v>367</v>
      </c>
      <c r="T269" s="1147"/>
      <c r="U269" s="1140" t="s">
        <v>367</v>
      </c>
      <c r="V269" s="1141"/>
      <c r="W269" s="1140" t="s">
        <v>367</v>
      </c>
      <c r="X269" s="1141"/>
    </row>
    <row r="270" spans="1:226" ht="58.5" customHeight="1" x14ac:dyDescent="0.3">
      <c r="A270" s="673" t="s">
        <v>225</v>
      </c>
      <c r="B270" s="674" t="s">
        <v>136</v>
      </c>
      <c r="C270" s="673" t="s">
        <v>225</v>
      </c>
      <c r="D270" s="674" t="s">
        <v>136</v>
      </c>
      <c r="E270" s="673" t="s">
        <v>225</v>
      </c>
      <c r="F270" s="674" t="s">
        <v>136</v>
      </c>
      <c r="G270" s="815" t="s">
        <v>225</v>
      </c>
      <c r="H270" s="816" t="s">
        <v>136</v>
      </c>
      <c r="I270" s="610" t="s">
        <v>225</v>
      </c>
      <c r="J270" s="538" t="s">
        <v>136</v>
      </c>
      <c r="K270" s="610" t="s">
        <v>225</v>
      </c>
      <c r="L270" s="538" t="s">
        <v>136</v>
      </c>
      <c r="M270" s="563" t="s">
        <v>225</v>
      </c>
      <c r="N270" s="737" t="s">
        <v>136</v>
      </c>
      <c r="O270" s="523" t="s">
        <v>225</v>
      </c>
      <c r="P270" s="656" t="s">
        <v>136</v>
      </c>
      <c r="Q270" s="523" t="s">
        <v>225</v>
      </c>
      <c r="R270" s="656" t="s">
        <v>136</v>
      </c>
      <c r="S270" s="523" t="s">
        <v>225</v>
      </c>
      <c r="T270" s="656" t="s">
        <v>136</v>
      </c>
      <c r="U270" s="896" t="s">
        <v>225</v>
      </c>
      <c r="V270" s="564" t="s">
        <v>136</v>
      </c>
      <c r="W270" s="905" t="s">
        <v>225</v>
      </c>
      <c r="X270" s="524" t="s">
        <v>136</v>
      </c>
    </row>
    <row r="271" spans="1:226" ht="45" customHeight="1" thickBot="1" x14ac:dyDescent="0.35">
      <c r="A271" s="525"/>
      <c r="B271" s="526"/>
      <c r="C271" s="527"/>
      <c r="D271" s="527"/>
      <c r="E271" s="528"/>
      <c r="F271" s="533"/>
      <c r="G271" s="817"/>
      <c r="H271" s="531"/>
      <c r="I271" s="800" t="s">
        <v>226</v>
      </c>
      <c r="J271" s="801" t="s">
        <v>137</v>
      </c>
      <c r="K271" s="610" t="s">
        <v>226</v>
      </c>
      <c r="L271" s="538" t="s">
        <v>137</v>
      </c>
      <c r="M271" s="686" t="s">
        <v>226</v>
      </c>
      <c r="N271" s="687" t="s">
        <v>137</v>
      </c>
      <c r="O271" s="534" t="s">
        <v>226</v>
      </c>
      <c r="P271" s="535" t="s">
        <v>137</v>
      </c>
      <c r="Q271" s="534" t="s">
        <v>226</v>
      </c>
      <c r="R271" s="535" t="s">
        <v>137</v>
      </c>
      <c r="S271" s="532" t="s">
        <v>226</v>
      </c>
      <c r="T271" s="533" t="s">
        <v>137</v>
      </c>
      <c r="U271" s="912" t="s">
        <v>226</v>
      </c>
      <c r="V271" s="913" t="s">
        <v>137</v>
      </c>
      <c r="W271" s="923" t="s">
        <v>226</v>
      </c>
      <c r="X271" s="924" t="s">
        <v>137</v>
      </c>
    </row>
    <row r="272" spans="1:226" ht="21.75" customHeight="1" thickTop="1" x14ac:dyDescent="0.3">
      <c r="A272" s="1158" t="s">
        <v>368</v>
      </c>
      <c r="B272" s="1159"/>
      <c r="C272" s="1158" t="s">
        <v>368</v>
      </c>
      <c r="D272" s="1159"/>
      <c r="E272" s="1160" t="s">
        <v>368</v>
      </c>
      <c r="F272" s="1161"/>
      <c r="G272" s="1162" t="s">
        <v>368</v>
      </c>
      <c r="H272" s="1155"/>
      <c r="I272" s="1163" t="s">
        <v>368</v>
      </c>
      <c r="J272" s="1155"/>
      <c r="K272" s="1154" t="s">
        <v>368</v>
      </c>
      <c r="L272" s="1155"/>
      <c r="M272" s="1154" t="s">
        <v>368</v>
      </c>
      <c r="N272" s="1155"/>
      <c r="O272" s="1146" t="s">
        <v>368</v>
      </c>
      <c r="P272" s="1147"/>
      <c r="Q272" s="1146" t="s">
        <v>368</v>
      </c>
      <c r="R272" s="1147"/>
      <c r="S272" s="1146" t="s">
        <v>368</v>
      </c>
      <c r="T272" s="1147"/>
      <c r="U272" s="1140" t="s">
        <v>368</v>
      </c>
      <c r="V272" s="1141"/>
      <c r="W272" s="1140" t="s">
        <v>368</v>
      </c>
      <c r="X272" s="1141"/>
    </row>
    <row r="273" spans="1:24" x14ac:dyDescent="0.3">
      <c r="A273" s="507" t="s">
        <v>224</v>
      </c>
      <c r="B273" s="508" t="s">
        <v>369</v>
      </c>
      <c r="C273" s="509" t="s">
        <v>224</v>
      </c>
      <c r="D273" s="509" t="s">
        <v>369</v>
      </c>
      <c r="E273" s="510" t="s">
        <v>224</v>
      </c>
      <c r="F273" s="511" t="s">
        <v>369</v>
      </c>
      <c r="G273" s="610" t="s">
        <v>224</v>
      </c>
      <c r="H273" s="538" t="s">
        <v>369</v>
      </c>
      <c r="I273" s="539"/>
      <c r="J273" s="761"/>
      <c r="K273" s="514"/>
      <c r="L273" s="751"/>
      <c r="M273" s="523"/>
      <c r="N273" s="656"/>
      <c r="O273" s="523"/>
      <c r="P273" s="656"/>
      <c r="Q273" s="523"/>
      <c r="R273" s="656"/>
      <c r="S273" s="523"/>
      <c r="T273" s="656"/>
      <c r="U273" s="900"/>
      <c r="V273" s="901"/>
      <c r="W273" s="927"/>
      <c r="X273" s="928"/>
    </row>
    <row r="274" spans="1:24" x14ac:dyDescent="0.3">
      <c r="A274" s="516" t="s">
        <v>225</v>
      </c>
      <c r="B274" s="517" t="s">
        <v>138</v>
      </c>
      <c r="C274" s="518" t="s">
        <v>225</v>
      </c>
      <c r="D274" s="518" t="s">
        <v>138</v>
      </c>
      <c r="E274" s="519" t="s">
        <v>225</v>
      </c>
      <c r="F274" s="520" t="s">
        <v>138</v>
      </c>
      <c r="G274" s="521" t="s">
        <v>225</v>
      </c>
      <c r="H274" s="543" t="s">
        <v>138</v>
      </c>
      <c r="I274" s="559" t="s">
        <v>225</v>
      </c>
      <c r="J274" s="705" t="s">
        <v>138</v>
      </c>
      <c r="K274" s="521" t="s">
        <v>225</v>
      </c>
      <c r="L274" s="656" t="s">
        <v>138</v>
      </c>
      <c r="M274" s="523" t="s">
        <v>225</v>
      </c>
      <c r="N274" s="656" t="s">
        <v>138</v>
      </c>
      <c r="O274" s="523" t="s">
        <v>225</v>
      </c>
      <c r="P274" s="656" t="s">
        <v>138</v>
      </c>
      <c r="Q274" s="523" t="s">
        <v>225</v>
      </c>
      <c r="R274" s="656" t="s">
        <v>138</v>
      </c>
      <c r="S274" s="523" t="s">
        <v>225</v>
      </c>
      <c r="T274" s="656" t="s">
        <v>138</v>
      </c>
      <c r="U274" s="939"/>
      <c r="V274" s="940"/>
      <c r="W274" s="905"/>
      <c r="X274" s="524"/>
    </row>
    <row r="275" spans="1:24" ht="31.2" x14ac:dyDescent="0.3">
      <c r="A275" s="516" t="s">
        <v>226</v>
      </c>
      <c r="B275" s="517" t="s">
        <v>370</v>
      </c>
      <c r="C275" s="518" t="s">
        <v>226</v>
      </c>
      <c r="D275" s="518" t="s">
        <v>370</v>
      </c>
      <c r="E275" s="790"/>
      <c r="F275" s="747"/>
      <c r="G275" s="603"/>
      <c r="H275" s="636"/>
      <c r="I275" s="618"/>
      <c r="J275" s="818"/>
      <c r="K275" s="521"/>
      <c r="L275" s="656"/>
      <c r="M275" s="523"/>
      <c r="N275" s="656"/>
      <c r="O275" s="523"/>
      <c r="P275" s="656"/>
      <c r="Q275" s="523"/>
      <c r="R275" s="656"/>
      <c r="S275" s="523"/>
      <c r="T275" s="656"/>
      <c r="U275" s="900"/>
      <c r="V275" s="901"/>
      <c r="W275" s="927"/>
      <c r="X275" s="928"/>
    </row>
    <row r="276" spans="1:24" x14ac:dyDescent="0.3">
      <c r="A276" s="516" t="s">
        <v>232</v>
      </c>
      <c r="B276" s="517" t="s">
        <v>371</v>
      </c>
      <c r="C276" s="518" t="s">
        <v>232</v>
      </c>
      <c r="D276" s="518" t="s">
        <v>371</v>
      </c>
      <c r="E276" s="768"/>
      <c r="F276" s="769"/>
      <c r="G276" s="603"/>
      <c r="H276" s="636"/>
      <c r="I276" s="618"/>
      <c r="J276" s="818"/>
      <c r="K276" s="521"/>
      <c r="L276" s="656"/>
      <c r="M276" s="523"/>
      <c r="N276" s="656"/>
      <c r="O276" s="523"/>
      <c r="P276" s="656"/>
      <c r="Q276" s="523"/>
      <c r="R276" s="656"/>
      <c r="S276" s="523"/>
      <c r="T276" s="656"/>
      <c r="U276" s="900"/>
      <c r="V276" s="901"/>
      <c r="W276" s="927"/>
      <c r="X276" s="928"/>
    </row>
    <row r="277" spans="1:24" x14ac:dyDescent="0.3">
      <c r="A277" s="516" t="s">
        <v>233</v>
      </c>
      <c r="B277" s="517" t="s">
        <v>372</v>
      </c>
      <c r="C277" s="518" t="s">
        <v>233</v>
      </c>
      <c r="D277" s="518" t="s">
        <v>372</v>
      </c>
      <c r="E277" s="604" t="s">
        <v>233</v>
      </c>
      <c r="F277" s="640" t="s">
        <v>372</v>
      </c>
      <c r="G277" s="770" t="s">
        <v>233</v>
      </c>
      <c r="H277" s="818" t="s">
        <v>372</v>
      </c>
      <c r="I277" s="810"/>
      <c r="J277" s="769"/>
      <c r="K277" s="521"/>
      <c r="L277" s="656"/>
      <c r="M277" s="523"/>
      <c r="N277" s="656"/>
      <c r="O277" s="523"/>
      <c r="P277" s="656"/>
      <c r="Q277" s="523"/>
      <c r="R277" s="656"/>
      <c r="S277" s="523"/>
      <c r="T277" s="656"/>
      <c r="U277" s="900"/>
      <c r="V277" s="901"/>
      <c r="W277" s="927"/>
      <c r="X277" s="928"/>
    </row>
    <row r="278" spans="1:24" ht="54.75" customHeight="1" x14ac:dyDescent="0.3">
      <c r="A278" s="516"/>
      <c r="B278" s="517"/>
      <c r="C278" s="518"/>
      <c r="D278" s="518"/>
      <c r="E278" s="628" t="s">
        <v>234</v>
      </c>
      <c r="F278" s="629" t="s">
        <v>373</v>
      </c>
      <c r="G278" s="819" t="s">
        <v>234</v>
      </c>
      <c r="H278" s="818" t="s">
        <v>373</v>
      </c>
      <c r="I278" s="793" t="s">
        <v>234</v>
      </c>
      <c r="J278" s="820" t="s">
        <v>139</v>
      </c>
      <c r="K278" s="594" t="s">
        <v>234</v>
      </c>
      <c r="L278" s="737" t="s">
        <v>139</v>
      </c>
      <c r="M278" s="523" t="s">
        <v>234</v>
      </c>
      <c r="N278" s="656" t="s">
        <v>139</v>
      </c>
      <c r="O278" s="563" t="s">
        <v>234</v>
      </c>
      <c r="P278" s="737" t="s">
        <v>139</v>
      </c>
      <c r="Q278" s="590" t="s">
        <v>234</v>
      </c>
      <c r="R278" s="745" t="s">
        <v>603</v>
      </c>
      <c r="S278" s="523" t="s">
        <v>234</v>
      </c>
      <c r="T278" s="656" t="s">
        <v>603</v>
      </c>
      <c r="U278" s="896" t="s">
        <v>234</v>
      </c>
      <c r="V278" s="564" t="s">
        <v>603</v>
      </c>
      <c r="W278" s="905" t="s">
        <v>234</v>
      </c>
      <c r="X278" s="524" t="s">
        <v>603</v>
      </c>
    </row>
    <row r="279" spans="1:24" ht="58.5" customHeight="1" x14ac:dyDescent="0.3">
      <c r="A279" s="516"/>
      <c r="B279" s="517"/>
      <c r="C279" s="518"/>
      <c r="D279" s="518"/>
      <c r="E279" s="604"/>
      <c r="F279" s="605"/>
      <c r="G279" s="637" t="s">
        <v>235</v>
      </c>
      <c r="H279" s="638" t="s">
        <v>140</v>
      </c>
      <c r="I279" s="618" t="s">
        <v>235</v>
      </c>
      <c r="J279" s="818" t="s">
        <v>140</v>
      </c>
      <c r="K279" s="594" t="s">
        <v>235</v>
      </c>
      <c r="L279" s="737" t="s">
        <v>140</v>
      </c>
      <c r="M279" s="523" t="s">
        <v>235</v>
      </c>
      <c r="N279" s="656" t="s">
        <v>140</v>
      </c>
      <c r="O279" s="523" t="s">
        <v>235</v>
      </c>
      <c r="P279" s="656" t="s">
        <v>140</v>
      </c>
      <c r="Q279" s="563" t="s">
        <v>235</v>
      </c>
      <c r="R279" s="737" t="s">
        <v>140</v>
      </c>
      <c r="S279" s="523" t="s">
        <v>235</v>
      </c>
      <c r="T279" s="656" t="s">
        <v>140</v>
      </c>
      <c r="U279" s="896" t="s">
        <v>235</v>
      </c>
      <c r="V279" s="564" t="s">
        <v>140</v>
      </c>
      <c r="W279" s="905" t="s">
        <v>235</v>
      </c>
      <c r="X279" s="524" t="s">
        <v>140</v>
      </c>
    </row>
    <row r="280" spans="1:24" ht="36.75" customHeight="1" x14ac:dyDescent="0.3">
      <c r="A280" s="516"/>
      <c r="B280" s="517"/>
      <c r="C280" s="518"/>
      <c r="D280" s="518"/>
      <c r="E280" s="519"/>
      <c r="F280" s="520"/>
      <c r="G280" s="519"/>
      <c r="H280" s="520"/>
      <c r="I280" s="637" t="s">
        <v>236</v>
      </c>
      <c r="J280" s="638" t="s">
        <v>141</v>
      </c>
      <c r="K280" s="594" t="s">
        <v>236</v>
      </c>
      <c r="L280" s="737" t="s">
        <v>141</v>
      </c>
      <c r="M280" s="523" t="s">
        <v>236</v>
      </c>
      <c r="N280" s="656" t="s">
        <v>141</v>
      </c>
      <c r="O280" s="523" t="s">
        <v>236</v>
      </c>
      <c r="P280" s="656" t="s">
        <v>141</v>
      </c>
      <c r="Q280" s="563" t="s">
        <v>236</v>
      </c>
      <c r="R280" s="737" t="s">
        <v>141</v>
      </c>
      <c r="S280" s="523" t="s">
        <v>236</v>
      </c>
      <c r="T280" s="656" t="s">
        <v>141</v>
      </c>
      <c r="U280" s="896" t="s">
        <v>236</v>
      </c>
      <c r="V280" s="564" t="s">
        <v>141</v>
      </c>
      <c r="W280" s="905" t="s">
        <v>236</v>
      </c>
      <c r="X280" s="524" t="s">
        <v>141</v>
      </c>
    </row>
    <row r="281" spans="1:24" ht="57" customHeight="1" x14ac:dyDescent="0.3">
      <c r="A281" s="516"/>
      <c r="B281" s="517"/>
      <c r="C281" s="518"/>
      <c r="D281" s="518"/>
      <c r="E281" s="519"/>
      <c r="F281" s="520"/>
      <c r="G281" s="519"/>
      <c r="H281" s="520"/>
      <c r="I281" s="637" t="s">
        <v>243</v>
      </c>
      <c r="J281" s="638" t="s">
        <v>374</v>
      </c>
      <c r="K281" s="521" t="s">
        <v>243</v>
      </c>
      <c r="L281" s="656" t="s">
        <v>374</v>
      </c>
      <c r="M281" s="563" t="s">
        <v>243</v>
      </c>
      <c r="N281" s="737" t="s">
        <v>374</v>
      </c>
      <c r="O281" s="523" t="s">
        <v>243</v>
      </c>
      <c r="P281" s="656" t="s">
        <v>374</v>
      </c>
      <c r="Q281" s="563" t="s">
        <v>243</v>
      </c>
      <c r="R281" s="737" t="s">
        <v>374</v>
      </c>
      <c r="S281" s="523" t="s">
        <v>243</v>
      </c>
      <c r="T281" s="656" t="s">
        <v>374</v>
      </c>
      <c r="U281" s="941" t="s">
        <v>243</v>
      </c>
      <c r="V281" s="942" t="s">
        <v>671</v>
      </c>
      <c r="W281" s="995" t="s">
        <v>243</v>
      </c>
      <c r="X281" s="996" t="s">
        <v>671</v>
      </c>
    </row>
    <row r="282" spans="1:24" ht="42.75" customHeight="1" x14ac:dyDescent="0.3">
      <c r="A282" s="516"/>
      <c r="B282" s="517"/>
      <c r="C282" s="518"/>
      <c r="D282" s="518"/>
      <c r="E282" s="696"/>
      <c r="F282" s="697"/>
      <c r="G282" s="786"/>
      <c r="H282" s="598"/>
      <c r="I282" s="637" t="s">
        <v>245</v>
      </c>
      <c r="J282" s="638" t="s">
        <v>142</v>
      </c>
      <c r="K282" s="594" t="s">
        <v>245</v>
      </c>
      <c r="L282" s="737" t="s">
        <v>142</v>
      </c>
      <c r="M282" s="523" t="s">
        <v>245</v>
      </c>
      <c r="N282" s="656" t="s">
        <v>142</v>
      </c>
      <c r="O282" s="523" t="s">
        <v>245</v>
      </c>
      <c r="P282" s="656" t="s">
        <v>142</v>
      </c>
      <c r="Q282" s="590" t="s">
        <v>245</v>
      </c>
      <c r="R282" s="745" t="s">
        <v>604</v>
      </c>
      <c r="S282" s="523" t="s">
        <v>245</v>
      </c>
      <c r="T282" s="656" t="s">
        <v>604</v>
      </c>
      <c r="U282" s="941" t="s">
        <v>245</v>
      </c>
      <c r="V282" s="942" t="s">
        <v>672</v>
      </c>
      <c r="W282" s="995" t="s">
        <v>245</v>
      </c>
      <c r="X282" s="996" t="s">
        <v>672</v>
      </c>
    </row>
    <row r="283" spans="1:24" ht="55.5" customHeight="1" x14ac:dyDescent="0.3">
      <c r="A283" s="516"/>
      <c r="B283" s="517"/>
      <c r="C283" s="518"/>
      <c r="D283" s="518"/>
      <c r="E283" s="519"/>
      <c r="F283" s="520"/>
      <c r="G283" s="519"/>
      <c r="H283" s="520"/>
      <c r="I283" s="637" t="s">
        <v>246</v>
      </c>
      <c r="J283" s="638" t="s">
        <v>143</v>
      </c>
      <c r="K283" s="594" t="s">
        <v>246</v>
      </c>
      <c r="L283" s="737" t="s">
        <v>143</v>
      </c>
      <c r="M283" s="563" t="s">
        <v>246</v>
      </c>
      <c r="N283" s="737" t="s">
        <v>143</v>
      </c>
      <c r="O283" s="523" t="s">
        <v>246</v>
      </c>
      <c r="P283" s="656" t="s">
        <v>143</v>
      </c>
      <c r="Q283" s="523" t="s">
        <v>246</v>
      </c>
      <c r="R283" s="656" t="s">
        <v>143</v>
      </c>
      <c r="S283" s="523" t="s">
        <v>246</v>
      </c>
      <c r="T283" s="656" t="s">
        <v>143</v>
      </c>
      <c r="U283" s="943"/>
      <c r="V283" s="944"/>
      <c r="W283" s="905"/>
      <c r="X283" s="524"/>
    </row>
    <row r="284" spans="1:24" ht="57" customHeight="1" thickBot="1" x14ac:dyDescent="0.35">
      <c r="A284" s="516"/>
      <c r="B284" s="517"/>
      <c r="C284" s="518"/>
      <c r="D284" s="518"/>
      <c r="E284" s="595"/>
      <c r="F284" s="596"/>
      <c r="G284" s="597"/>
      <c r="H284" s="598"/>
      <c r="I284" s="601" t="s">
        <v>247</v>
      </c>
      <c r="J284" s="602" t="s">
        <v>144</v>
      </c>
      <c r="K284" s="594" t="s">
        <v>247</v>
      </c>
      <c r="L284" s="737" t="s">
        <v>144</v>
      </c>
      <c r="M284" s="530" t="s">
        <v>247</v>
      </c>
      <c r="N284" s="531" t="s">
        <v>144</v>
      </c>
      <c r="O284" s="532" t="s">
        <v>247</v>
      </c>
      <c r="P284" s="533" t="s">
        <v>144</v>
      </c>
      <c r="Q284" s="813" t="s">
        <v>247</v>
      </c>
      <c r="R284" s="814" t="s">
        <v>605</v>
      </c>
      <c r="S284" s="532" t="s">
        <v>247</v>
      </c>
      <c r="T284" s="533" t="s">
        <v>605</v>
      </c>
      <c r="U284" s="945" t="s">
        <v>247</v>
      </c>
      <c r="V284" s="946" t="s">
        <v>673</v>
      </c>
      <c r="W284" s="997" t="s">
        <v>247</v>
      </c>
      <c r="X284" s="998" t="s">
        <v>673</v>
      </c>
    </row>
    <row r="285" spans="1:24" ht="25.5" customHeight="1" thickTop="1" x14ac:dyDescent="0.3">
      <c r="A285" s="1158" t="s">
        <v>375</v>
      </c>
      <c r="B285" s="1159"/>
      <c r="C285" s="1158" t="s">
        <v>375</v>
      </c>
      <c r="D285" s="1159"/>
      <c r="E285" s="1171" t="s">
        <v>375</v>
      </c>
      <c r="F285" s="1172"/>
      <c r="G285" s="1173" t="s">
        <v>375</v>
      </c>
      <c r="H285" s="1168"/>
      <c r="I285" s="1174" t="s">
        <v>375</v>
      </c>
      <c r="J285" s="1168"/>
      <c r="K285" s="1167" t="s">
        <v>375</v>
      </c>
      <c r="L285" s="1168"/>
      <c r="M285" s="1167" t="s">
        <v>375</v>
      </c>
      <c r="N285" s="1168"/>
      <c r="O285" s="1169" t="s">
        <v>375</v>
      </c>
      <c r="P285" s="1170"/>
      <c r="Q285" s="1169" t="s">
        <v>375</v>
      </c>
      <c r="R285" s="1170"/>
      <c r="S285" s="1169" t="s">
        <v>375</v>
      </c>
      <c r="T285" s="1170"/>
      <c r="U285" s="1140" t="s">
        <v>375</v>
      </c>
      <c r="V285" s="1141"/>
      <c r="W285" s="1140" t="s">
        <v>375</v>
      </c>
      <c r="X285" s="1141"/>
    </row>
    <row r="286" spans="1:24" x14ac:dyDescent="0.3">
      <c r="A286" s="507" t="s">
        <v>224</v>
      </c>
      <c r="B286" s="508" t="s">
        <v>376</v>
      </c>
      <c r="C286" s="509" t="s">
        <v>224</v>
      </c>
      <c r="D286" s="509" t="s">
        <v>376</v>
      </c>
      <c r="E286" s="790"/>
      <c r="F286" s="747"/>
      <c r="G286" s="721"/>
      <c r="H286" s="743"/>
      <c r="I286" s="721"/>
      <c r="J286" s="743"/>
      <c r="K286" s="721"/>
      <c r="L286" s="743"/>
      <c r="M286" s="721"/>
      <c r="N286" s="743"/>
      <c r="O286" s="727"/>
      <c r="P286" s="744"/>
      <c r="Q286" s="727"/>
      <c r="R286" s="744"/>
      <c r="S286" s="727"/>
      <c r="T286" s="744"/>
      <c r="U286" s="900"/>
      <c r="V286" s="901"/>
      <c r="W286" s="927"/>
      <c r="X286" s="928"/>
    </row>
    <row r="287" spans="1:24" ht="59.25" customHeight="1" x14ac:dyDescent="0.3">
      <c r="A287" s="516" t="s">
        <v>225</v>
      </c>
      <c r="B287" s="517" t="s">
        <v>145</v>
      </c>
      <c r="C287" s="518" t="s">
        <v>225</v>
      </c>
      <c r="D287" s="518" t="s">
        <v>145</v>
      </c>
      <c r="E287" s="604" t="s">
        <v>225</v>
      </c>
      <c r="F287" s="605" t="s">
        <v>145</v>
      </c>
      <c r="G287" s="518" t="s">
        <v>225</v>
      </c>
      <c r="H287" s="518" t="s">
        <v>145</v>
      </c>
      <c r="I287" s="604" t="s">
        <v>225</v>
      </c>
      <c r="J287" s="605" t="s">
        <v>145</v>
      </c>
      <c r="K287" s="523" t="s">
        <v>225</v>
      </c>
      <c r="L287" s="656" t="s">
        <v>145</v>
      </c>
      <c r="M287" s="523" t="s">
        <v>225</v>
      </c>
      <c r="N287" s="656" t="s">
        <v>145</v>
      </c>
      <c r="O287" s="523" t="s">
        <v>225</v>
      </c>
      <c r="P287" s="656" t="s">
        <v>145</v>
      </c>
      <c r="Q287" s="590" t="s">
        <v>225</v>
      </c>
      <c r="R287" s="745" t="s">
        <v>606</v>
      </c>
      <c r="S287" s="523" t="s">
        <v>225</v>
      </c>
      <c r="T287" s="656" t="s">
        <v>606</v>
      </c>
      <c r="U287" s="904" t="s">
        <v>225</v>
      </c>
      <c r="V287" s="591" t="s">
        <v>674</v>
      </c>
      <c r="W287" s="905" t="s">
        <v>225</v>
      </c>
      <c r="X287" s="524" t="s">
        <v>674</v>
      </c>
    </row>
    <row r="288" spans="1:24" x14ac:dyDescent="0.3">
      <c r="A288" s="516" t="s">
        <v>226</v>
      </c>
      <c r="B288" s="517" t="s">
        <v>146</v>
      </c>
      <c r="C288" s="518" t="s">
        <v>226</v>
      </c>
      <c r="D288" s="518" t="s">
        <v>146</v>
      </c>
      <c r="E288" s="519" t="s">
        <v>226</v>
      </c>
      <c r="F288" s="520" t="s">
        <v>146</v>
      </c>
      <c r="G288" s="521" t="s">
        <v>226</v>
      </c>
      <c r="H288" s="543" t="s">
        <v>146</v>
      </c>
      <c r="I288" s="594" t="s">
        <v>226</v>
      </c>
      <c r="J288" s="683" t="s">
        <v>146</v>
      </c>
      <c r="K288" s="603" t="s">
        <v>226</v>
      </c>
      <c r="L288" s="640" t="s">
        <v>146</v>
      </c>
      <c r="M288" s="523" t="s">
        <v>226</v>
      </c>
      <c r="N288" s="656" t="s">
        <v>146</v>
      </c>
      <c r="O288" s="523" t="s">
        <v>226</v>
      </c>
      <c r="P288" s="656" t="s">
        <v>146</v>
      </c>
      <c r="Q288" s="592"/>
      <c r="R288" s="747"/>
      <c r="S288" s="523"/>
      <c r="T288" s="656"/>
      <c r="U288" s="900"/>
      <c r="V288" s="901"/>
      <c r="W288" s="927"/>
      <c r="X288" s="928"/>
    </row>
    <row r="289" spans="1:24" ht="46.8" x14ac:dyDescent="0.3">
      <c r="A289" s="516" t="s">
        <v>232</v>
      </c>
      <c r="B289" s="517" t="s">
        <v>377</v>
      </c>
      <c r="C289" s="518" t="s">
        <v>232</v>
      </c>
      <c r="D289" s="518" t="s">
        <v>377</v>
      </c>
      <c r="E289" s="790"/>
      <c r="F289" s="747"/>
      <c r="G289" s="698"/>
      <c r="H289" s="807"/>
      <c r="I289" s="594"/>
      <c r="J289" s="683"/>
      <c r="K289" s="603"/>
      <c r="L289" s="640"/>
      <c r="M289" s="523"/>
      <c r="N289" s="656"/>
      <c r="O289" s="523"/>
      <c r="P289" s="656"/>
      <c r="Q289" s="523"/>
      <c r="R289" s="656"/>
      <c r="S289" s="523"/>
      <c r="T289" s="656"/>
      <c r="U289" s="900"/>
      <c r="V289" s="901"/>
      <c r="W289" s="927"/>
      <c r="X289" s="928"/>
    </row>
    <row r="290" spans="1:24" ht="48" customHeight="1" x14ac:dyDescent="0.3">
      <c r="A290" s="518" t="s">
        <v>233</v>
      </c>
      <c r="B290" s="518" t="s">
        <v>149</v>
      </c>
      <c r="C290" s="518" t="s">
        <v>233</v>
      </c>
      <c r="D290" s="518" t="s">
        <v>149</v>
      </c>
      <c r="E290" s="696" t="s">
        <v>233</v>
      </c>
      <c r="F290" s="735" t="s">
        <v>149</v>
      </c>
      <c r="G290" s="753" t="s">
        <v>233</v>
      </c>
      <c r="H290" s="807" t="s">
        <v>149</v>
      </c>
      <c r="I290" s="580" t="s">
        <v>233</v>
      </c>
      <c r="J290" s="706" t="s">
        <v>147</v>
      </c>
      <c r="K290" s="603" t="s">
        <v>233</v>
      </c>
      <c r="L290" s="640" t="s">
        <v>147</v>
      </c>
      <c r="M290" s="523" t="s">
        <v>233</v>
      </c>
      <c r="N290" s="656" t="s">
        <v>147</v>
      </c>
      <c r="O290" s="523" t="s">
        <v>233</v>
      </c>
      <c r="P290" s="656" t="s">
        <v>147</v>
      </c>
      <c r="Q290" s="523" t="s">
        <v>233</v>
      </c>
      <c r="R290" s="656" t="s">
        <v>147</v>
      </c>
      <c r="S290" s="523" t="s">
        <v>233</v>
      </c>
      <c r="T290" s="656" t="s">
        <v>147</v>
      </c>
      <c r="U290" s="939"/>
      <c r="V290" s="940"/>
      <c r="W290" s="905"/>
      <c r="X290" s="524"/>
    </row>
    <row r="291" spans="1:24" ht="41.25" customHeight="1" x14ac:dyDescent="0.3">
      <c r="A291" s="546"/>
      <c r="B291" s="547"/>
      <c r="C291" s="548"/>
      <c r="D291" s="548"/>
      <c r="E291" s="671" t="s">
        <v>234</v>
      </c>
      <c r="F291" s="672" t="s">
        <v>148</v>
      </c>
      <c r="G291" s="821" t="s">
        <v>234</v>
      </c>
      <c r="H291" s="676" t="s">
        <v>148</v>
      </c>
      <c r="I291" s="523" t="s">
        <v>234</v>
      </c>
      <c r="J291" s="656" t="s">
        <v>148</v>
      </c>
      <c r="K291" s="606" t="s">
        <v>234</v>
      </c>
      <c r="L291" s="785" t="s">
        <v>148</v>
      </c>
      <c r="M291" s="815" t="s">
        <v>234</v>
      </c>
      <c r="N291" s="816" t="s">
        <v>148</v>
      </c>
      <c r="O291" s="822" t="s">
        <v>234</v>
      </c>
      <c r="P291" s="674" t="s">
        <v>148</v>
      </c>
      <c r="Q291" s="822" t="s">
        <v>234</v>
      </c>
      <c r="R291" s="674" t="s">
        <v>148</v>
      </c>
      <c r="S291" s="822" t="s">
        <v>234</v>
      </c>
      <c r="T291" s="674" t="s">
        <v>148</v>
      </c>
      <c r="U291" s="896" t="s">
        <v>234</v>
      </c>
      <c r="V291" s="564" t="s">
        <v>148</v>
      </c>
      <c r="W291" s="905" t="s">
        <v>234</v>
      </c>
      <c r="X291" s="524" t="s">
        <v>148</v>
      </c>
    </row>
    <row r="292" spans="1:24" ht="32.25" customHeight="1" thickBot="1" x14ac:dyDescent="0.35">
      <c r="A292" s="546"/>
      <c r="B292" s="547"/>
      <c r="C292" s="548"/>
      <c r="D292" s="548"/>
      <c r="E292" s="528"/>
      <c r="F292" s="533"/>
      <c r="G292" s="817"/>
      <c r="H292" s="531"/>
      <c r="I292" s="823" t="s">
        <v>235</v>
      </c>
      <c r="J292" s="812" t="s">
        <v>149</v>
      </c>
      <c r="K292" s="603" t="s">
        <v>235</v>
      </c>
      <c r="L292" s="640" t="s">
        <v>149</v>
      </c>
      <c r="M292" s="530" t="s">
        <v>235</v>
      </c>
      <c r="N292" s="531" t="s">
        <v>149</v>
      </c>
      <c r="O292" s="532" t="s">
        <v>235</v>
      </c>
      <c r="P292" s="533" t="s">
        <v>149</v>
      </c>
      <c r="Q292" s="532" t="s">
        <v>235</v>
      </c>
      <c r="R292" s="533" t="s">
        <v>149</v>
      </c>
      <c r="S292" s="532" t="s">
        <v>235</v>
      </c>
      <c r="T292" s="533" t="s">
        <v>149</v>
      </c>
      <c r="U292" s="923" t="s">
        <v>235</v>
      </c>
      <c r="V292" s="924" t="s">
        <v>149</v>
      </c>
      <c r="W292" s="923" t="s">
        <v>235</v>
      </c>
      <c r="X292" s="924" t="s">
        <v>149</v>
      </c>
    </row>
    <row r="293" spans="1:24" ht="26.25" customHeight="1" thickTop="1" x14ac:dyDescent="0.3">
      <c r="A293" s="1158" t="s">
        <v>378</v>
      </c>
      <c r="B293" s="1159"/>
      <c r="C293" s="1158" t="s">
        <v>378</v>
      </c>
      <c r="D293" s="1159"/>
      <c r="E293" s="1171" t="s">
        <v>378</v>
      </c>
      <c r="F293" s="1172"/>
      <c r="G293" s="1162" t="s">
        <v>378</v>
      </c>
      <c r="H293" s="1155"/>
      <c r="I293" s="1163" t="s">
        <v>378</v>
      </c>
      <c r="J293" s="1155"/>
      <c r="K293" s="1154" t="s">
        <v>378</v>
      </c>
      <c r="L293" s="1155"/>
      <c r="M293" s="1154" t="s">
        <v>378</v>
      </c>
      <c r="N293" s="1155"/>
      <c r="O293" s="1146" t="s">
        <v>378</v>
      </c>
      <c r="P293" s="1147"/>
      <c r="Q293" s="1146" t="s">
        <v>378</v>
      </c>
      <c r="R293" s="1147"/>
      <c r="S293" s="1146" t="s">
        <v>378</v>
      </c>
      <c r="T293" s="1147"/>
      <c r="U293" s="1140" t="s">
        <v>378</v>
      </c>
      <c r="V293" s="1141"/>
      <c r="W293" s="1140" t="s">
        <v>378</v>
      </c>
      <c r="X293" s="1141"/>
    </row>
    <row r="294" spans="1:24" ht="35.25" customHeight="1" x14ac:dyDescent="0.3">
      <c r="A294" s="507" t="s">
        <v>224</v>
      </c>
      <c r="B294" s="508" t="s">
        <v>379</v>
      </c>
      <c r="C294" s="509" t="s">
        <v>224</v>
      </c>
      <c r="D294" s="712" t="s">
        <v>379</v>
      </c>
      <c r="E294" s="790"/>
      <c r="F294" s="747"/>
      <c r="G294" s="721"/>
      <c r="H294" s="743"/>
      <c r="I294" s="721"/>
      <c r="J294" s="743"/>
      <c r="K294" s="721"/>
      <c r="L294" s="743"/>
      <c r="M294" s="523"/>
      <c r="N294" s="656"/>
      <c r="O294" s="523"/>
      <c r="P294" s="656"/>
      <c r="Q294" s="523"/>
      <c r="R294" s="656"/>
      <c r="S294" s="523"/>
      <c r="T294" s="656"/>
      <c r="U294" s="900"/>
      <c r="V294" s="901"/>
      <c r="W294" s="927"/>
      <c r="X294" s="928"/>
    </row>
    <row r="295" spans="1:24" ht="41.25" customHeight="1" x14ac:dyDescent="0.3">
      <c r="A295" s="625" t="s">
        <v>225</v>
      </c>
      <c r="B295" s="626" t="s">
        <v>380</v>
      </c>
      <c r="C295" s="627" t="s">
        <v>225</v>
      </c>
      <c r="D295" s="824" t="s">
        <v>380</v>
      </c>
      <c r="E295" s="790"/>
      <c r="F295" s="747"/>
      <c r="G295" s="721"/>
      <c r="H295" s="743"/>
      <c r="I295" s="721"/>
      <c r="J295" s="743"/>
      <c r="K295" s="721"/>
      <c r="L295" s="743"/>
      <c r="M295" s="523"/>
      <c r="N295" s="656"/>
      <c r="O295" s="523"/>
      <c r="P295" s="656"/>
      <c r="Q295" s="523"/>
      <c r="R295" s="656"/>
      <c r="S295" s="523"/>
      <c r="T295" s="656"/>
      <c r="U295" s="900"/>
      <c r="V295" s="901"/>
      <c r="W295" s="927"/>
      <c r="X295" s="928"/>
    </row>
    <row r="296" spans="1:24" ht="60" customHeight="1" x14ac:dyDescent="0.3">
      <c r="A296" s="625" t="s">
        <v>226</v>
      </c>
      <c r="B296" s="626" t="s">
        <v>381</v>
      </c>
      <c r="C296" s="627" t="s">
        <v>226</v>
      </c>
      <c r="D296" s="824" t="s">
        <v>381</v>
      </c>
      <c r="E296" s="790"/>
      <c r="F296" s="747"/>
      <c r="G296" s="721"/>
      <c r="H296" s="743"/>
      <c r="I296" s="721"/>
      <c r="J296" s="743"/>
      <c r="K296" s="721"/>
      <c r="L296" s="743"/>
      <c r="M296" s="523"/>
      <c r="N296" s="656"/>
      <c r="O296" s="523"/>
      <c r="P296" s="656"/>
      <c r="Q296" s="523"/>
      <c r="R296" s="656"/>
      <c r="S296" s="523"/>
      <c r="T296" s="656"/>
      <c r="U296" s="900"/>
      <c r="V296" s="901"/>
      <c r="W296" s="927"/>
      <c r="X296" s="928"/>
    </row>
    <row r="297" spans="1:24" ht="84.75" customHeight="1" thickBot="1" x14ac:dyDescent="0.35">
      <c r="A297" s="525"/>
      <c r="B297" s="526"/>
      <c r="C297" s="527"/>
      <c r="D297" s="740"/>
      <c r="E297" s="671" t="s">
        <v>232</v>
      </c>
      <c r="F297" s="672" t="s">
        <v>150</v>
      </c>
      <c r="G297" s="673" t="s">
        <v>232</v>
      </c>
      <c r="H297" s="674" t="s">
        <v>150</v>
      </c>
      <c r="I297" s="763" t="s">
        <v>232</v>
      </c>
      <c r="J297" s="762" t="s">
        <v>150</v>
      </c>
      <c r="K297" s="603" t="s">
        <v>232</v>
      </c>
      <c r="L297" s="640" t="s">
        <v>150</v>
      </c>
      <c r="M297" s="530" t="s">
        <v>232</v>
      </c>
      <c r="N297" s="531" t="s">
        <v>150</v>
      </c>
      <c r="O297" s="532" t="s">
        <v>232</v>
      </c>
      <c r="P297" s="533" t="s">
        <v>150</v>
      </c>
      <c r="Q297" s="813" t="s">
        <v>232</v>
      </c>
      <c r="R297" s="814" t="s">
        <v>607</v>
      </c>
      <c r="S297" s="532" t="s">
        <v>232</v>
      </c>
      <c r="T297" s="533" t="s">
        <v>607</v>
      </c>
      <c r="U297" s="912" t="s">
        <v>232</v>
      </c>
      <c r="V297" s="913" t="s">
        <v>607</v>
      </c>
      <c r="W297" s="923" t="s">
        <v>232</v>
      </c>
      <c r="X297" s="924" t="s">
        <v>607</v>
      </c>
    </row>
    <row r="298" spans="1:24" ht="39" customHeight="1" thickTop="1" x14ac:dyDescent="0.3">
      <c r="A298" s="1158" t="s">
        <v>382</v>
      </c>
      <c r="B298" s="1159"/>
      <c r="C298" s="1158" t="s">
        <v>382</v>
      </c>
      <c r="D298" s="1159"/>
      <c r="E298" s="1160" t="s">
        <v>382</v>
      </c>
      <c r="F298" s="1161"/>
      <c r="G298" s="1162" t="s">
        <v>382</v>
      </c>
      <c r="H298" s="1155"/>
      <c r="I298" s="1163" t="s">
        <v>382</v>
      </c>
      <c r="J298" s="1155"/>
      <c r="K298" s="1154" t="s">
        <v>382</v>
      </c>
      <c r="L298" s="1155"/>
      <c r="M298" s="1154" t="s">
        <v>382</v>
      </c>
      <c r="N298" s="1155"/>
      <c r="O298" s="1146" t="s">
        <v>382</v>
      </c>
      <c r="P298" s="1147"/>
      <c r="Q298" s="1146" t="s">
        <v>382</v>
      </c>
      <c r="R298" s="1147"/>
      <c r="S298" s="1146" t="s">
        <v>382</v>
      </c>
      <c r="T298" s="1147"/>
      <c r="U298" s="1140" t="s">
        <v>706</v>
      </c>
      <c r="V298" s="1141"/>
      <c r="W298" s="1140" t="s">
        <v>706</v>
      </c>
      <c r="X298" s="1141"/>
    </row>
    <row r="299" spans="1:24" ht="39" customHeight="1" x14ac:dyDescent="0.3">
      <c r="A299" s="825" t="s">
        <v>224</v>
      </c>
      <c r="B299" s="826" t="s">
        <v>151</v>
      </c>
      <c r="C299" s="827" t="s">
        <v>224</v>
      </c>
      <c r="D299" s="827" t="s">
        <v>151</v>
      </c>
      <c r="E299" s="673" t="s">
        <v>224</v>
      </c>
      <c r="F299" s="828" t="s">
        <v>151</v>
      </c>
      <c r="G299" s="829" t="s">
        <v>224</v>
      </c>
      <c r="H299" s="676" t="s">
        <v>151</v>
      </c>
      <c r="I299" s="829" t="s">
        <v>224</v>
      </c>
      <c r="J299" s="676" t="s">
        <v>151</v>
      </c>
      <c r="K299" s="603" t="s">
        <v>224</v>
      </c>
      <c r="L299" s="640" t="s">
        <v>151</v>
      </c>
      <c r="M299" s="573" t="s">
        <v>224</v>
      </c>
      <c r="N299" s="780" t="s">
        <v>151</v>
      </c>
      <c r="O299" s="557" t="s">
        <v>224</v>
      </c>
      <c r="P299" s="830" t="s">
        <v>151</v>
      </c>
      <c r="Q299" s="514" t="s">
        <v>224</v>
      </c>
      <c r="R299" s="751" t="s">
        <v>151</v>
      </c>
      <c r="S299" s="514" t="s">
        <v>224</v>
      </c>
      <c r="T299" s="751" t="s">
        <v>151</v>
      </c>
      <c r="U299" s="904" t="s">
        <v>224</v>
      </c>
      <c r="V299" s="591" t="s">
        <v>707</v>
      </c>
      <c r="W299" s="896" t="s">
        <v>224</v>
      </c>
      <c r="X299" s="564" t="s">
        <v>707</v>
      </c>
    </row>
    <row r="300" spans="1:24" ht="38.25" customHeight="1" x14ac:dyDescent="0.3">
      <c r="A300" s="825" t="s">
        <v>225</v>
      </c>
      <c r="B300" s="826" t="s">
        <v>383</v>
      </c>
      <c r="C300" s="827" t="s">
        <v>225</v>
      </c>
      <c r="D300" s="827" t="s">
        <v>383</v>
      </c>
      <c r="E300" s="673" t="s">
        <v>225</v>
      </c>
      <c r="F300" s="674" t="s">
        <v>383</v>
      </c>
      <c r="G300" s="675" t="s">
        <v>225</v>
      </c>
      <c r="H300" s="676" t="s">
        <v>383</v>
      </c>
      <c r="I300" s="831"/>
      <c r="J300" s="832"/>
      <c r="K300" s="603"/>
      <c r="L300" s="640"/>
      <c r="M300" s="512"/>
      <c r="N300" s="750"/>
      <c r="O300" s="514"/>
      <c r="P300" s="751"/>
      <c r="Q300" s="514"/>
      <c r="R300" s="751"/>
      <c r="S300" s="514"/>
      <c r="T300" s="751"/>
      <c r="U300" s="900"/>
      <c r="V300" s="901"/>
      <c r="W300" s="927"/>
      <c r="X300" s="928"/>
    </row>
    <row r="301" spans="1:24" ht="40.5" customHeight="1" x14ac:dyDescent="0.3">
      <c r="A301" s="507" t="s">
        <v>226</v>
      </c>
      <c r="B301" s="508" t="s">
        <v>152</v>
      </c>
      <c r="C301" s="509" t="s">
        <v>226</v>
      </c>
      <c r="D301" s="509" t="s">
        <v>152</v>
      </c>
      <c r="E301" s="510" t="s">
        <v>226</v>
      </c>
      <c r="F301" s="511" t="s">
        <v>152</v>
      </c>
      <c r="G301" s="512" t="s">
        <v>226</v>
      </c>
      <c r="H301" s="750" t="s">
        <v>152</v>
      </c>
      <c r="I301" s="610" t="s">
        <v>226</v>
      </c>
      <c r="J301" s="538" t="s">
        <v>152</v>
      </c>
      <c r="K301" s="603" t="s">
        <v>226</v>
      </c>
      <c r="L301" s="640" t="s">
        <v>152</v>
      </c>
      <c r="M301" s="512" t="s">
        <v>226</v>
      </c>
      <c r="N301" s="780" t="s">
        <v>152</v>
      </c>
      <c r="O301" s="514" t="s">
        <v>226</v>
      </c>
      <c r="P301" s="751" t="s">
        <v>152</v>
      </c>
      <c r="Q301" s="514" t="s">
        <v>226</v>
      </c>
      <c r="R301" s="751" t="s">
        <v>152</v>
      </c>
      <c r="S301" s="514" t="s">
        <v>226</v>
      </c>
      <c r="T301" s="751" t="s">
        <v>152</v>
      </c>
      <c r="U301" s="896" t="s">
        <v>226</v>
      </c>
      <c r="V301" s="564" t="s">
        <v>152</v>
      </c>
      <c r="W301" s="905" t="s">
        <v>226</v>
      </c>
      <c r="X301" s="524" t="s">
        <v>152</v>
      </c>
    </row>
    <row r="302" spans="1:24" ht="40.5" customHeight="1" x14ac:dyDescent="0.3">
      <c r="A302" s="625" t="s">
        <v>232</v>
      </c>
      <c r="B302" s="626" t="s">
        <v>153</v>
      </c>
      <c r="C302" s="627" t="s">
        <v>232</v>
      </c>
      <c r="D302" s="627" t="s">
        <v>153</v>
      </c>
      <c r="E302" s="604" t="s">
        <v>232</v>
      </c>
      <c r="F302" s="605" t="s">
        <v>153</v>
      </c>
      <c r="G302" s="603" t="s">
        <v>232</v>
      </c>
      <c r="H302" s="636" t="s">
        <v>153</v>
      </c>
      <c r="I302" s="618" t="s">
        <v>232</v>
      </c>
      <c r="J302" s="818" t="s">
        <v>153</v>
      </c>
      <c r="K302" s="603" t="s">
        <v>232</v>
      </c>
      <c r="L302" s="640" t="s">
        <v>153</v>
      </c>
      <c r="M302" s="512" t="s">
        <v>232</v>
      </c>
      <c r="N302" s="750" t="s">
        <v>153</v>
      </c>
      <c r="O302" s="514" t="s">
        <v>232</v>
      </c>
      <c r="P302" s="751" t="s">
        <v>153</v>
      </c>
      <c r="Q302" s="514" t="s">
        <v>232</v>
      </c>
      <c r="R302" s="751" t="s">
        <v>153</v>
      </c>
      <c r="S302" s="514" t="s">
        <v>232</v>
      </c>
      <c r="T302" s="751" t="s">
        <v>153</v>
      </c>
      <c r="U302" s="896" t="s">
        <v>232</v>
      </c>
      <c r="V302" s="564" t="s">
        <v>153</v>
      </c>
      <c r="W302" s="905" t="s">
        <v>232</v>
      </c>
      <c r="X302" s="524" t="s">
        <v>153</v>
      </c>
    </row>
    <row r="303" spans="1:24" ht="38.25" customHeight="1" x14ac:dyDescent="0.3">
      <c r="A303" s="507" t="s">
        <v>233</v>
      </c>
      <c r="B303" s="508" t="s">
        <v>154</v>
      </c>
      <c r="C303" s="509" t="s">
        <v>233</v>
      </c>
      <c r="D303" s="509" t="s">
        <v>154</v>
      </c>
      <c r="E303" s="519" t="s">
        <v>233</v>
      </c>
      <c r="F303" s="520" t="s">
        <v>154</v>
      </c>
      <c r="G303" s="521" t="s">
        <v>233</v>
      </c>
      <c r="H303" s="543" t="s">
        <v>154</v>
      </c>
      <c r="I303" s="521" t="s">
        <v>233</v>
      </c>
      <c r="J303" s="543" t="s">
        <v>154</v>
      </c>
      <c r="K303" s="603" t="s">
        <v>233</v>
      </c>
      <c r="L303" s="640" t="s">
        <v>154</v>
      </c>
      <c r="M303" s="573" t="s">
        <v>233</v>
      </c>
      <c r="N303" s="780" t="s">
        <v>154</v>
      </c>
      <c r="O303" s="514" t="s">
        <v>233</v>
      </c>
      <c r="P303" s="751" t="s">
        <v>154</v>
      </c>
      <c r="Q303" s="514" t="s">
        <v>233</v>
      </c>
      <c r="R303" s="751" t="s">
        <v>154</v>
      </c>
      <c r="S303" s="514" t="s">
        <v>233</v>
      </c>
      <c r="T303" s="751" t="s">
        <v>154</v>
      </c>
      <c r="U303" s="896" t="s">
        <v>233</v>
      </c>
      <c r="V303" s="564" t="s">
        <v>154</v>
      </c>
      <c r="W303" s="905" t="s">
        <v>233</v>
      </c>
      <c r="X303" s="524" t="s">
        <v>154</v>
      </c>
    </row>
    <row r="304" spans="1:24" ht="55.5" customHeight="1" x14ac:dyDescent="0.3">
      <c r="A304" s="546"/>
      <c r="B304" s="547"/>
      <c r="C304" s="548"/>
      <c r="D304" s="548"/>
      <c r="E304" s="519"/>
      <c r="F304" s="656"/>
      <c r="G304" s="833"/>
      <c r="H304" s="543"/>
      <c r="I304" s="586" t="s">
        <v>234</v>
      </c>
      <c r="J304" s="772" t="s">
        <v>155</v>
      </c>
      <c r="K304" s="603" t="s">
        <v>234</v>
      </c>
      <c r="L304" s="640" t="s">
        <v>155</v>
      </c>
      <c r="M304" s="512" t="s">
        <v>234</v>
      </c>
      <c r="N304" s="750" t="s">
        <v>155</v>
      </c>
      <c r="O304" s="514" t="s">
        <v>234</v>
      </c>
      <c r="P304" s="751" t="s">
        <v>155</v>
      </c>
      <c r="Q304" s="514" t="s">
        <v>234</v>
      </c>
      <c r="R304" s="751" t="s">
        <v>155</v>
      </c>
      <c r="S304" s="514" t="s">
        <v>234</v>
      </c>
      <c r="T304" s="751" t="s">
        <v>155</v>
      </c>
      <c r="U304" s="904" t="s">
        <v>234</v>
      </c>
      <c r="V304" s="591" t="s">
        <v>676</v>
      </c>
      <c r="W304" s="905" t="s">
        <v>234</v>
      </c>
      <c r="X304" s="524" t="s">
        <v>676</v>
      </c>
    </row>
    <row r="305" spans="1:24" ht="31.2" x14ac:dyDescent="0.3">
      <c r="A305" s="834"/>
      <c r="B305" s="835"/>
      <c r="C305" s="834"/>
      <c r="D305" s="835"/>
      <c r="E305" s="834"/>
      <c r="F305" s="835"/>
      <c r="G305" s="834"/>
      <c r="H305" s="835"/>
      <c r="I305" s="823" t="s">
        <v>235</v>
      </c>
      <c r="J305" s="812" t="s">
        <v>156</v>
      </c>
      <c r="K305" s="606" t="s">
        <v>235</v>
      </c>
      <c r="L305" s="785" t="s">
        <v>156</v>
      </c>
      <c r="M305" s="594" t="s">
        <v>235</v>
      </c>
      <c r="N305" s="683" t="s">
        <v>156</v>
      </c>
      <c r="O305" s="514" t="s">
        <v>235</v>
      </c>
      <c r="P305" s="751" t="s">
        <v>156</v>
      </c>
      <c r="Q305" s="514" t="s">
        <v>235</v>
      </c>
      <c r="R305" s="751" t="s">
        <v>156</v>
      </c>
      <c r="S305" s="514" t="s">
        <v>235</v>
      </c>
      <c r="T305" s="751" t="s">
        <v>156</v>
      </c>
      <c r="U305" s="896" t="s">
        <v>235</v>
      </c>
      <c r="V305" s="564" t="s">
        <v>156</v>
      </c>
      <c r="W305" s="896" t="s">
        <v>235</v>
      </c>
      <c r="X305" s="564" t="s">
        <v>156</v>
      </c>
    </row>
    <row r="306" spans="1:24" ht="51" customHeight="1" x14ac:dyDescent="0.3">
      <c r="A306" s="836"/>
      <c r="B306" s="837"/>
      <c r="C306" s="836"/>
      <c r="D306" s="837"/>
      <c r="E306" s="836"/>
      <c r="F306" s="837"/>
      <c r="G306" s="836"/>
      <c r="H306" s="837"/>
      <c r="I306" s="836"/>
      <c r="J306" s="837"/>
      <c r="K306" s="836"/>
      <c r="L306" s="837"/>
      <c r="M306" s="805" t="s">
        <v>236</v>
      </c>
      <c r="N306" s="838" t="s">
        <v>384</v>
      </c>
      <c r="O306" s="514" t="s">
        <v>236</v>
      </c>
      <c r="P306" s="751" t="s">
        <v>384</v>
      </c>
      <c r="Q306" s="514" t="s">
        <v>236</v>
      </c>
      <c r="R306" s="751" t="s">
        <v>384</v>
      </c>
      <c r="S306" s="514" t="s">
        <v>236</v>
      </c>
      <c r="T306" s="751" t="s">
        <v>384</v>
      </c>
      <c r="U306" s="905" t="s">
        <v>236</v>
      </c>
      <c r="V306" s="524" t="s">
        <v>384</v>
      </c>
      <c r="W306" s="905" t="s">
        <v>236</v>
      </c>
      <c r="X306" s="524" t="s">
        <v>384</v>
      </c>
    </row>
    <row r="307" spans="1:24" ht="51" customHeight="1" x14ac:dyDescent="0.3">
      <c r="A307" s="836"/>
      <c r="B307" s="918"/>
      <c r="C307" s="836"/>
      <c r="D307" s="918"/>
      <c r="E307" s="836"/>
      <c r="F307" s="918"/>
      <c r="G307" s="836"/>
      <c r="H307" s="837"/>
      <c r="I307" s="836"/>
      <c r="J307" s="837"/>
      <c r="K307" s="836"/>
      <c r="L307" s="837"/>
      <c r="M307" s="947"/>
      <c r="N307" s="947"/>
      <c r="O307" s="599"/>
      <c r="P307" s="600"/>
      <c r="Q307" s="599"/>
      <c r="R307" s="600"/>
      <c r="S307" s="599"/>
      <c r="T307" s="600"/>
      <c r="U307" s="948" t="s">
        <v>243</v>
      </c>
      <c r="V307" s="938" t="s">
        <v>677</v>
      </c>
      <c r="W307" s="905" t="s">
        <v>243</v>
      </c>
      <c r="X307" s="524" t="s">
        <v>677</v>
      </c>
    </row>
    <row r="308" spans="1:24" ht="51" customHeight="1" x14ac:dyDescent="0.3">
      <c r="A308" s="836"/>
      <c r="B308" s="918"/>
      <c r="C308" s="836"/>
      <c r="D308" s="918"/>
      <c r="E308" s="836"/>
      <c r="F308" s="918"/>
      <c r="G308" s="836"/>
      <c r="H308" s="837"/>
      <c r="I308" s="836"/>
      <c r="J308" s="837"/>
      <c r="K308" s="836"/>
      <c r="L308" s="837"/>
      <c r="M308" s="947"/>
      <c r="N308" s="947"/>
      <c r="O308" s="599"/>
      <c r="P308" s="600"/>
      <c r="Q308" s="599"/>
      <c r="R308" s="600"/>
      <c r="S308" s="599"/>
      <c r="T308" s="600"/>
      <c r="U308" s="948" t="s">
        <v>245</v>
      </c>
      <c r="V308" s="938" t="s">
        <v>678</v>
      </c>
      <c r="W308" s="905" t="s">
        <v>245</v>
      </c>
      <c r="X308" s="524" t="s">
        <v>678</v>
      </c>
    </row>
    <row r="309" spans="1:24" ht="51" customHeight="1" x14ac:dyDescent="0.3">
      <c r="A309" s="836"/>
      <c r="B309" s="918"/>
      <c r="C309" s="836"/>
      <c r="D309" s="918"/>
      <c r="E309" s="836"/>
      <c r="F309" s="918"/>
      <c r="G309" s="836"/>
      <c r="H309" s="837"/>
      <c r="I309" s="836"/>
      <c r="J309" s="837"/>
      <c r="K309" s="836"/>
      <c r="L309" s="837"/>
      <c r="M309" s="947"/>
      <c r="N309" s="947"/>
      <c r="O309" s="599"/>
      <c r="P309" s="600"/>
      <c r="Q309" s="599"/>
      <c r="R309" s="600"/>
      <c r="S309" s="599"/>
      <c r="T309" s="600"/>
      <c r="U309" s="937" t="s">
        <v>246</v>
      </c>
      <c r="V309" s="938" t="s">
        <v>679</v>
      </c>
      <c r="W309" s="917" t="s">
        <v>246</v>
      </c>
      <c r="X309" s="524" t="s">
        <v>679</v>
      </c>
    </row>
    <row r="310" spans="1:24" ht="51" customHeight="1" thickBot="1" x14ac:dyDescent="0.35">
      <c r="A310" s="836"/>
      <c r="B310" s="918"/>
      <c r="C310" s="836"/>
      <c r="D310" s="918"/>
      <c r="E310" s="836"/>
      <c r="F310" s="918"/>
      <c r="G310" s="836"/>
      <c r="H310" s="837"/>
      <c r="I310" s="836"/>
      <c r="J310" s="837"/>
      <c r="K310" s="836"/>
      <c r="L310" s="837"/>
      <c r="M310" s="947"/>
      <c r="N310" s="947"/>
      <c r="O310" s="599"/>
      <c r="P310" s="600"/>
      <c r="Q310" s="599"/>
      <c r="R310" s="600"/>
      <c r="S310" s="599"/>
      <c r="T310" s="600"/>
      <c r="U310" s="936" t="s">
        <v>247</v>
      </c>
      <c r="V310" s="932" t="s">
        <v>680</v>
      </c>
      <c r="W310" s="986" t="s">
        <v>247</v>
      </c>
      <c r="X310" s="924" t="s">
        <v>680</v>
      </c>
    </row>
    <row r="311" spans="1:24" ht="22.5" customHeight="1" thickTop="1" x14ac:dyDescent="0.3">
      <c r="A311" s="1158" t="s">
        <v>385</v>
      </c>
      <c r="B311" s="1159"/>
      <c r="C311" s="1158" t="s">
        <v>385</v>
      </c>
      <c r="D311" s="1159"/>
      <c r="E311" s="1160" t="s">
        <v>385</v>
      </c>
      <c r="F311" s="1161"/>
      <c r="G311" s="1162" t="s">
        <v>385</v>
      </c>
      <c r="H311" s="1155"/>
      <c r="I311" s="1163" t="s">
        <v>385</v>
      </c>
      <c r="J311" s="1155"/>
      <c r="K311" s="1154" t="s">
        <v>385</v>
      </c>
      <c r="L311" s="1155"/>
      <c r="M311" s="1154" t="s">
        <v>385</v>
      </c>
      <c r="N311" s="1155"/>
      <c r="O311" s="1146" t="s">
        <v>385</v>
      </c>
      <c r="P311" s="1147"/>
      <c r="Q311" s="1146" t="s">
        <v>385</v>
      </c>
      <c r="R311" s="1147"/>
      <c r="S311" s="1146" t="s">
        <v>385</v>
      </c>
      <c r="T311" s="1147"/>
      <c r="U311" s="1140" t="s">
        <v>385</v>
      </c>
      <c r="V311" s="1141"/>
      <c r="W311" s="1140" t="s">
        <v>385</v>
      </c>
      <c r="X311" s="1141"/>
    </row>
    <row r="312" spans="1:24" ht="24" customHeight="1" x14ac:dyDescent="0.3">
      <c r="A312" s="507" t="s">
        <v>224</v>
      </c>
      <c r="B312" s="508" t="s">
        <v>157</v>
      </c>
      <c r="C312" s="509" t="s">
        <v>224</v>
      </c>
      <c r="D312" s="509" t="s">
        <v>157</v>
      </c>
      <c r="E312" s="510" t="s">
        <v>224</v>
      </c>
      <c r="F312" s="511" t="s">
        <v>157</v>
      </c>
      <c r="G312" s="610" t="s">
        <v>224</v>
      </c>
      <c r="H312" s="538" t="s">
        <v>157</v>
      </c>
      <c r="I312" s="512" t="s">
        <v>224</v>
      </c>
      <c r="J312" s="750" t="s">
        <v>157</v>
      </c>
      <c r="K312" s="512" t="s">
        <v>224</v>
      </c>
      <c r="L312" s="750" t="s">
        <v>157</v>
      </c>
      <c r="M312" s="512" t="s">
        <v>224</v>
      </c>
      <c r="N312" s="750" t="s">
        <v>157</v>
      </c>
      <c r="O312" s="514" t="s">
        <v>224</v>
      </c>
      <c r="P312" s="751" t="s">
        <v>157</v>
      </c>
      <c r="Q312" s="514" t="s">
        <v>224</v>
      </c>
      <c r="R312" s="751" t="s">
        <v>157</v>
      </c>
      <c r="S312" s="514" t="s">
        <v>224</v>
      </c>
      <c r="T312" s="751" t="s">
        <v>157</v>
      </c>
      <c r="U312" s="896" t="s">
        <v>224</v>
      </c>
      <c r="V312" s="564" t="s">
        <v>157</v>
      </c>
      <c r="W312" s="905" t="s">
        <v>224</v>
      </c>
      <c r="X312" s="524" t="s">
        <v>157</v>
      </c>
    </row>
    <row r="313" spans="1:24" ht="48" customHeight="1" thickBot="1" x14ac:dyDescent="0.35">
      <c r="A313" s="525" t="s">
        <v>225</v>
      </c>
      <c r="B313" s="526" t="s">
        <v>158</v>
      </c>
      <c r="C313" s="527" t="s">
        <v>225</v>
      </c>
      <c r="D313" s="527" t="s">
        <v>158</v>
      </c>
      <c r="E313" s="528" t="s">
        <v>225</v>
      </c>
      <c r="F313" s="529" t="s">
        <v>158</v>
      </c>
      <c r="G313" s="530" t="s">
        <v>225</v>
      </c>
      <c r="H313" s="531" t="s">
        <v>158</v>
      </c>
      <c r="I313" s="530" t="s">
        <v>225</v>
      </c>
      <c r="J313" s="531" t="s">
        <v>158</v>
      </c>
      <c r="K313" s="530" t="s">
        <v>225</v>
      </c>
      <c r="L313" s="531" t="s">
        <v>158</v>
      </c>
      <c r="M313" s="530" t="s">
        <v>225</v>
      </c>
      <c r="N313" s="531" t="s">
        <v>158</v>
      </c>
      <c r="O313" s="532" t="s">
        <v>225</v>
      </c>
      <c r="P313" s="533" t="s">
        <v>158</v>
      </c>
      <c r="Q313" s="532" t="s">
        <v>225</v>
      </c>
      <c r="R313" s="533" t="s">
        <v>158</v>
      </c>
      <c r="S313" s="532" t="s">
        <v>225</v>
      </c>
      <c r="T313" s="533" t="s">
        <v>158</v>
      </c>
      <c r="U313" s="912" t="s">
        <v>225</v>
      </c>
      <c r="V313" s="913" t="s">
        <v>158</v>
      </c>
      <c r="W313" s="923" t="s">
        <v>225</v>
      </c>
      <c r="X313" s="924" t="s">
        <v>158</v>
      </c>
    </row>
    <row r="314" spans="1:24" ht="22.5" customHeight="1" thickTop="1" x14ac:dyDescent="0.3">
      <c r="A314" s="1158" t="s">
        <v>386</v>
      </c>
      <c r="B314" s="1159"/>
      <c r="C314" s="1158" t="s">
        <v>386</v>
      </c>
      <c r="D314" s="1159"/>
      <c r="E314" s="1160" t="s">
        <v>386</v>
      </c>
      <c r="F314" s="1161"/>
      <c r="G314" s="1162" t="s">
        <v>386</v>
      </c>
      <c r="H314" s="1155"/>
      <c r="I314" s="1163" t="s">
        <v>386</v>
      </c>
      <c r="J314" s="1155"/>
      <c r="K314" s="1154" t="s">
        <v>386</v>
      </c>
      <c r="L314" s="1155"/>
      <c r="M314" s="1154" t="s">
        <v>386</v>
      </c>
      <c r="N314" s="1155"/>
      <c r="O314" s="1146" t="s">
        <v>386</v>
      </c>
      <c r="P314" s="1147"/>
      <c r="Q314" s="1146" t="s">
        <v>386</v>
      </c>
      <c r="R314" s="1147"/>
      <c r="S314" s="1146" t="s">
        <v>386</v>
      </c>
      <c r="T314" s="1147"/>
      <c r="U314" s="1140" t="s">
        <v>386</v>
      </c>
      <c r="V314" s="1141"/>
      <c r="W314" s="1140" t="s">
        <v>386</v>
      </c>
      <c r="X314" s="1141"/>
    </row>
    <row r="315" spans="1:24" ht="35.25" customHeight="1" thickBot="1" x14ac:dyDescent="0.35">
      <c r="A315" s="525" t="s">
        <v>224</v>
      </c>
      <c r="B315" s="526" t="s">
        <v>159</v>
      </c>
      <c r="C315" s="527" t="s">
        <v>224</v>
      </c>
      <c r="D315" s="527" t="s">
        <v>159</v>
      </c>
      <c r="E315" s="528" t="s">
        <v>224</v>
      </c>
      <c r="F315" s="529" t="s">
        <v>159</v>
      </c>
      <c r="G315" s="530" t="s">
        <v>224</v>
      </c>
      <c r="H315" s="531" t="s">
        <v>159</v>
      </c>
      <c r="I315" s="530" t="s">
        <v>224</v>
      </c>
      <c r="J315" s="531" t="s">
        <v>159</v>
      </c>
      <c r="K315" s="530" t="s">
        <v>224</v>
      </c>
      <c r="L315" s="531" t="s">
        <v>159</v>
      </c>
      <c r="M315" s="530" t="s">
        <v>224</v>
      </c>
      <c r="N315" s="531" t="s">
        <v>159</v>
      </c>
      <c r="O315" s="532" t="s">
        <v>224</v>
      </c>
      <c r="P315" s="533" t="s">
        <v>159</v>
      </c>
      <c r="Q315" s="532" t="s">
        <v>224</v>
      </c>
      <c r="R315" s="533" t="s">
        <v>159</v>
      </c>
      <c r="S315" s="532" t="s">
        <v>224</v>
      </c>
      <c r="T315" s="533" t="s">
        <v>159</v>
      </c>
      <c r="U315" s="912" t="s">
        <v>224</v>
      </c>
      <c r="V315" s="913" t="s">
        <v>159</v>
      </c>
      <c r="W315" s="923" t="s">
        <v>224</v>
      </c>
      <c r="X315" s="924" t="s">
        <v>159</v>
      </c>
    </row>
    <row r="316" spans="1:24" ht="45.75" customHeight="1" thickTop="1" x14ac:dyDescent="0.3">
      <c r="A316" s="1158" t="s">
        <v>387</v>
      </c>
      <c r="B316" s="1159"/>
      <c r="C316" s="1158" t="s">
        <v>387</v>
      </c>
      <c r="D316" s="1164"/>
      <c r="E316" s="1165" t="s">
        <v>387</v>
      </c>
      <c r="F316" s="1151"/>
      <c r="G316" s="1166" t="s">
        <v>387</v>
      </c>
      <c r="H316" s="1155"/>
      <c r="I316" s="1163" t="s">
        <v>387</v>
      </c>
      <c r="J316" s="1155"/>
      <c r="K316" s="1154" t="s">
        <v>387</v>
      </c>
      <c r="L316" s="1155"/>
      <c r="M316" s="1154" t="s">
        <v>387</v>
      </c>
      <c r="N316" s="1155"/>
      <c r="O316" s="1146" t="s">
        <v>387</v>
      </c>
      <c r="P316" s="1147"/>
      <c r="Q316" s="1146" t="s">
        <v>387</v>
      </c>
      <c r="R316" s="1147"/>
      <c r="S316" s="1146" t="s">
        <v>387</v>
      </c>
      <c r="T316" s="1147"/>
      <c r="U316" s="1140" t="s">
        <v>387</v>
      </c>
      <c r="V316" s="1141"/>
      <c r="W316" s="1140" t="s">
        <v>387</v>
      </c>
      <c r="X316" s="1141"/>
    </row>
    <row r="317" spans="1:24" ht="46.8" x14ac:dyDescent="0.3">
      <c r="A317" s="507" t="s">
        <v>224</v>
      </c>
      <c r="B317" s="508" t="s">
        <v>160</v>
      </c>
      <c r="C317" s="509" t="s">
        <v>224</v>
      </c>
      <c r="D317" s="509" t="s">
        <v>160</v>
      </c>
      <c r="E317" s="839" t="s">
        <v>224</v>
      </c>
      <c r="F317" s="554" t="s">
        <v>160</v>
      </c>
      <c r="G317" s="555" t="s">
        <v>224</v>
      </c>
      <c r="H317" s="816" t="s">
        <v>160</v>
      </c>
      <c r="I317" s="539"/>
      <c r="J317" s="761"/>
      <c r="K317" s="514"/>
      <c r="L317" s="751"/>
      <c r="M317" s="521"/>
      <c r="N317" s="543"/>
      <c r="O317" s="523"/>
      <c r="P317" s="656"/>
      <c r="Q317" s="523"/>
      <c r="R317" s="656"/>
      <c r="S317" s="523"/>
      <c r="T317" s="656"/>
      <c r="U317" s="900"/>
      <c r="V317" s="901"/>
      <c r="W317" s="927"/>
      <c r="X317" s="928"/>
    </row>
    <row r="318" spans="1:24" ht="38.25" customHeight="1" x14ac:dyDescent="0.3">
      <c r="A318" s="625" t="s">
        <v>225</v>
      </c>
      <c r="B318" s="626" t="s">
        <v>161</v>
      </c>
      <c r="C318" s="627" t="s">
        <v>225</v>
      </c>
      <c r="D318" s="627" t="s">
        <v>161</v>
      </c>
      <c r="E318" s="840" t="s">
        <v>225</v>
      </c>
      <c r="F318" s="568" t="s">
        <v>161</v>
      </c>
      <c r="G318" s="841" t="s">
        <v>225</v>
      </c>
      <c r="H318" s="818" t="s">
        <v>161</v>
      </c>
      <c r="I318" s="618" t="s">
        <v>225</v>
      </c>
      <c r="J318" s="771" t="s">
        <v>161</v>
      </c>
      <c r="K318" s="573" t="s">
        <v>225</v>
      </c>
      <c r="L318" s="780" t="s">
        <v>161</v>
      </c>
      <c r="M318" s="594" t="s">
        <v>225</v>
      </c>
      <c r="N318" s="683" t="s">
        <v>161</v>
      </c>
      <c r="O318" s="563" t="s">
        <v>225</v>
      </c>
      <c r="P318" s="737" t="s">
        <v>161</v>
      </c>
      <c r="Q318" s="563" t="s">
        <v>225</v>
      </c>
      <c r="R318" s="737" t="s">
        <v>161</v>
      </c>
      <c r="S318" s="523" t="s">
        <v>225</v>
      </c>
      <c r="T318" s="656" t="s">
        <v>161</v>
      </c>
      <c r="U318" s="896" t="s">
        <v>225</v>
      </c>
      <c r="V318" s="564" t="s">
        <v>161</v>
      </c>
      <c r="W318" s="905" t="s">
        <v>225</v>
      </c>
      <c r="X318" s="524" t="s">
        <v>161</v>
      </c>
    </row>
    <row r="319" spans="1:24" ht="38.25" customHeight="1" x14ac:dyDescent="0.3">
      <c r="A319" s="625" t="s">
        <v>226</v>
      </c>
      <c r="B319" s="626" t="s">
        <v>388</v>
      </c>
      <c r="C319" s="627" t="s">
        <v>226</v>
      </c>
      <c r="D319" s="627" t="s">
        <v>388</v>
      </c>
      <c r="E319" s="842" t="s">
        <v>226</v>
      </c>
      <c r="F319" s="524" t="s">
        <v>388</v>
      </c>
      <c r="G319" s="843" t="s">
        <v>226</v>
      </c>
      <c r="H319" s="705" t="s">
        <v>388</v>
      </c>
      <c r="I319" s="559" t="s">
        <v>226</v>
      </c>
      <c r="J319" s="746" t="s">
        <v>388</v>
      </c>
      <c r="K319" s="573" t="s">
        <v>226</v>
      </c>
      <c r="L319" s="780" t="s">
        <v>388</v>
      </c>
      <c r="M319" s="594" t="s">
        <v>226</v>
      </c>
      <c r="N319" s="683" t="s">
        <v>388</v>
      </c>
      <c r="O319" s="563" t="s">
        <v>226</v>
      </c>
      <c r="P319" s="737" t="s">
        <v>388</v>
      </c>
      <c r="Q319" s="563" t="s">
        <v>226</v>
      </c>
      <c r="R319" s="737" t="s">
        <v>388</v>
      </c>
      <c r="S319" s="563" t="s">
        <v>226</v>
      </c>
      <c r="T319" s="737" t="s">
        <v>388</v>
      </c>
      <c r="U319" s="896" t="s">
        <v>226</v>
      </c>
      <c r="V319" s="564" t="s">
        <v>388</v>
      </c>
      <c r="W319" s="896" t="s">
        <v>226</v>
      </c>
      <c r="X319" s="564" t="s">
        <v>388</v>
      </c>
    </row>
    <row r="320" spans="1:24" ht="53.25" customHeight="1" x14ac:dyDescent="0.3">
      <c r="A320" s="625"/>
      <c r="B320" s="626"/>
      <c r="C320" s="627"/>
      <c r="D320" s="627"/>
      <c r="E320" s="840"/>
      <c r="F320" s="568"/>
      <c r="G320" s="569"/>
      <c r="H320" s="636"/>
      <c r="I320" s="844" t="s">
        <v>232</v>
      </c>
      <c r="J320" s="845" t="s">
        <v>162</v>
      </c>
      <c r="K320" s="512" t="s">
        <v>232</v>
      </c>
      <c r="L320" s="750" t="s">
        <v>162</v>
      </c>
      <c r="M320" s="521" t="s">
        <v>232</v>
      </c>
      <c r="N320" s="543" t="s">
        <v>162</v>
      </c>
      <c r="O320" s="523" t="s">
        <v>232</v>
      </c>
      <c r="P320" s="656" t="s">
        <v>162</v>
      </c>
      <c r="Q320" s="523" t="s">
        <v>232</v>
      </c>
      <c r="R320" s="656" t="s">
        <v>162</v>
      </c>
      <c r="S320" s="523" t="s">
        <v>232</v>
      </c>
      <c r="T320" s="656" t="s">
        <v>162</v>
      </c>
      <c r="U320" s="904" t="s">
        <v>232</v>
      </c>
      <c r="V320" s="591" t="s">
        <v>708</v>
      </c>
      <c r="W320" s="905" t="s">
        <v>232</v>
      </c>
      <c r="X320" s="524" t="s">
        <v>708</v>
      </c>
    </row>
    <row r="321" spans="1:24" ht="58.5" customHeight="1" x14ac:dyDescent="0.3">
      <c r="A321" s="516"/>
      <c r="B321" s="517"/>
      <c r="C321" s="518"/>
      <c r="D321" s="518"/>
      <c r="E321" s="842"/>
      <c r="F321" s="524"/>
      <c r="G321" s="655"/>
      <c r="H321" s="543"/>
      <c r="I321" s="949" t="s">
        <v>233</v>
      </c>
      <c r="J321" s="950" t="s">
        <v>163</v>
      </c>
      <c r="K321" s="521" t="s">
        <v>233</v>
      </c>
      <c r="L321" s="543" t="s">
        <v>163</v>
      </c>
      <c r="M321" s="594" t="s">
        <v>233</v>
      </c>
      <c r="N321" s="683" t="s">
        <v>163</v>
      </c>
      <c r="O321" s="523" t="s">
        <v>233</v>
      </c>
      <c r="P321" s="656" t="s">
        <v>163</v>
      </c>
      <c r="Q321" s="523" t="s">
        <v>233</v>
      </c>
      <c r="R321" s="656" t="s">
        <v>163</v>
      </c>
      <c r="S321" s="523" t="s">
        <v>233</v>
      </c>
      <c r="T321" s="656" t="s">
        <v>163</v>
      </c>
      <c r="U321" s="905" t="s">
        <v>233</v>
      </c>
      <c r="V321" s="524" t="s">
        <v>163</v>
      </c>
      <c r="W321" s="905" t="s">
        <v>233</v>
      </c>
      <c r="X321" s="524" t="s">
        <v>163</v>
      </c>
    </row>
    <row r="322" spans="1:24" ht="58.5" customHeight="1" x14ac:dyDescent="0.3">
      <c r="A322" s="546"/>
      <c r="B322" s="547"/>
      <c r="C322" s="548"/>
      <c r="D322" s="548"/>
      <c r="E322" s="599"/>
      <c r="F322" s="599"/>
      <c r="G322" s="597"/>
      <c r="H322" s="598"/>
      <c r="I322" s="951"/>
      <c r="J322" s="952"/>
      <c r="K322" s="597"/>
      <c r="L322" s="598"/>
      <c r="M322" s="836"/>
      <c r="N322" s="953"/>
      <c r="O322" s="599"/>
      <c r="P322" s="600"/>
      <c r="Q322" s="599"/>
      <c r="R322" s="600"/>
      <c r="S322" s="599"/>
      <c r="T322" s="600"/>
      <c r="U322" s="948" t="s">
        <v>234</v>
      </c>
      <c r="V322" s="938" t="s">
        <v>682</v>
      </c>
      <c r="W322" s="905" t="s">
        <v>234</v>
      </c>
      <c r="X322" s="524" t="s">
        <v>682</v>
      </c>
    </row>
    <row r="323" spans="1:24" ht="58.5" customHeight="1" thickBot="1" x14ac:dyDescent="0.35">
      <c r="A323" s="546"/>
      <c r="B323" s="547"/>
      <c r="C323" s="548"/>
      <c r="D323" s="548"/>
      <c r="E323" s="599"/>
      <c r="F323" s="599"/>
      <c r="G323" s="597"/>
      <c r="H323" s="598"/>
      <c r="I323" s="951"/>
      <c r="J323" s="952"/>
      <c r="K323" s="597"/>
      <c r="L323" s="598"/>
      <c r="M323" s="836"/>
      <c r="N323" s="953"/>
      <c r="O323" s="599"/>
      <c r="P323" s="600"/>
      <c r="Q323" s="599"/>
      <c r="R323" s="600"/>
      <c r="S323" s="599"/>
      <c r="T323" s="600"/>
      <c r="U323" s="954" t="s">
        <v>235</v>
      </c>
      <c r="V323" s="932" t="s">
        <v>683</v>
      </c>
      <c r="W323" s="999" t="s">
        <v>235</v>
      </c>
      <c r="X323" s="924" t="s">
        <v>683</v>
      </c>
    </row>
    <row r="324" spans="1:24" ht="16.5" customHeight="1" thickTop="1" x14ac:dyDescent="0.3">
      <c r="A324" s="1158" t="s">
        <v>389</v>
      </c>
      <c r="B324" s="1159"/>
      <c r="C324" s="1158" t="s">
        <v>389</v>
      </c>
      <c r="D324" s="1159"/>
      <c r="E324" s="1160" t="s">
        <v>389</v>
      </c>
      <c r="F324" s="1161"/>
      <c r="G324" s="1162" t="s">
        <v>389</v>
      </c>
      <c r="H324" s="1155"/>
      <c r="I324" s="1163" t="s">
        <v>389</v>
      </c>
      <c r="J324" s="1155"/>
      <c r="K324" s="1154" t="s">
        <v>389</v>
      </c>
      <c r="L324" s="1155"/>
      <c r="M324" s="1154" t="s">
        <v>389</v>
      </c>
      <c r="N324" s="1155"/>
      <c r="O324" s="1146" t="s">
        <v>389</v>
      </c>
      <c r="P324" s="1147"/>
      <c r="Q324" s="1146" t="s">
        <v>389</v>
      </c>
      <c r="R324" s="1147"/>
      <c r="S324" s="1146" t="s">
        <v>389</v>
      </c>
      <c r="T324" s="1147"/>
      <c r="U324" s="1140" t="s">
        <v>389</v>
      </c>
      <c r="V324" s="1141"/>
      <c r="W324" s="1140" t="s">
        <v>389</v>
      </c>
      <c r="X324" s="1141"/>
    </row>
    <row r="325" spans="1:24" x14ac:dyDescent="0.3">
      <c r="A325" s="507" t="s">
        <v>224</v>
      </c>
      <c r="B325" s="508" t="s">
        <v>164</v>
      </c>
      <c r="C325" s="509" t="s">
        <v>224</v>
      </c>
      <c r="D325" s="509" t="s">
        <v>164</v>
      </c>
      <c r="E325" s="510" t="s">
        <v>224</v>
      </c>
      <c r="F325" s="511" t="s">
        <v>164</v>
      </c>
      <c r="G325" s="512" t="s">
        <v>224</v>
      </c>
      <c r="H325" s="750" t="s">
        <v>164</v>
      </c>
      <c r="I325" s="610" t="s">
        <v>224</v>
      </c>
      <c r="J325" s="538" t="s">
        <v>164</v>
      </c>
      <c r="K325" s="512" t="s">
        <v>224</v>
      </c>
      <c r="L325" s="750" t="s">
        <v>164</v>
      </c>
      <c r="M325" s="594" t="s">
        <v>224</v>
      </c>
      <c r="N325" s="683" t="s">
        <v>164</v>
      </c>
      <c r="O325" s="563" t="s">
        <v>224</v>
      </c>
      <c r="P325" s="737" t="s">
        <v>164</v>
      </c>
      <c r="Q325" s="523" t="s">
        <v>224</v>
      </c>
      <c r="R325" s="656" t="s">
        <v>164</v>
      </c>
      <c r="S325" s="563" t="s">
        <v>224</v>
      </c>
      <c r="T325" s="737" t="s">
        <v>164</v>
      </c>
      <c r="U325" s="896" t="s">
        <v>224</v>
      </c>
      <c r="V325" s="564" t="s">
        <v>164</v>
      </c>
      <c r="W325" s="905" t="s">
        <v>224</v>
      </c>
      <c r="X325" s="524" t="s">
        <v>164</v>
      </c>
    </row>
    <row r="326" spans="1:24" ht="21.75" customHeight="1" thickBot="1" x14ac:dyDescent="0.35">
      <c r="A326" s="525" t="s">
        <v>225</v>
      </c>
      <c r="B326" s="526" t="s">
        <v>165</v>
      </c>
      <c r="C326" s="527" t="s">
        <v>225</v>
      </c>
      <c r="D326" s="527" t="s">
        <v>165</v>
      </c>
      <c r="E326" s="528" t="s">
        <v>225</v>
      </c>
      <c r="F326" s="529" t="s">
        <v>165</v>
      </c>
      <c r="G326" s="530" t="s">
        <v>225</v>
      </c>
      <c r="H326" s="531" t="s">
        <v>165</v>
      </c>
      <c r="I326" s="530" t="s">
        <v>225</v>
      </c>
      <c r="J326" s="531" t="s">
        <v>165</v>
      </c>
      <c r="K326" s="512" t="s">
        <v>225</v>
      </c>
      <c r="L326" s="750" t="s">
        <v>165</v>
      </c>
      <c r="M326" s="530" t="s">
        <v>225</v>
      </c>
      <c r="N326" s="531" t="s">
        <v>165</v>
      </c>
      <c r="O326" s="530" t="s">
        <v>225</v>
      </c>
      <c r="P326" s="531" t="s">
        <v>165</v>
      </c>
      <c r="Q326" s="530" t="s">
        <v>225</v>
      </c>
      <c r="R326" s="531" t="s">
        <v>165</v>
      </c>
      <c r="S326" s="530" t="s">
        <v>225</v>
      </c>
      <c r="T326" s="531" t="s">
        <v>165</v>
      </c>
      <c r="U326" s="955" t="s">
        <v>225</v>
      </c>
      <c r="V326" s="956" t="s">
        <v>165</v>
      </c>
      <c r="W326" s="1000" t="s">
        <v>225</v>
      </c>
      <c r="X326" s="924" t="s">
        <v>165</v>
      </c>
    </row>
    <row r="327" spans="1:24" ht="16.5" customHeight="1" thickTop="1" x14ac:dyDescent="0.3">
      <c r="A327" s="1158" t="s">
        <v>390</v>
      </c>
      <c r="B327" s="1159"/>
      <c r="C327" s="1158" t="s">
        <v>390</v>
      </c>
      <c r="D327" s="1159"/>
      <c r="E327" s="1160" t="s">
        <v>390</v>
      </c>
      <c r="F327" s="1161"/>
      <c r="G327" s="1162" t="s">
        <v>390</v>
      </c>
      <c r="H327" s="1155"/>
      <c r="I327" s="1163" t="s">
        <v>390</v>
      </c>
      <c r="J327" s="1155"/>
      <c r="K327" s="1154" t="s">
        <v>390</v>
      </c>
      <c r="L327" s="1155"/>
      <c r="M327" s="1154" t="s">
        <v>390</v>
      </c>
      <c r="N327" s="1155"/>
      <c r="O327" s="1154" t="s">
        <v>390</v>
      </c>
      <c r="P327" s="1155"/>
      <c r="Q327" s="1154" t="s">
        <v>390</v>
      </c>
      <c r="R327" s="1155"/>
      <c r="S327" s="1154" t="s">
        <v>390</v>
      </c>
      <c r="T327" s="1155"/>
      <c r="U327" s="1156" t="s">
        <v>390</v>
      </c>
      <c r="V327" s="1157"/>
      <c r="W327" s="1140" t="s">
        <v>390</v>
      </c>
      <c r="X327" s="1141"/>
    </row>
    <row r="328" spans="1:24" x14ac:dyDescent="0.3">
      <c r="A328" s="507" t="s">
        <v>224</v>
      </c>
      <c r="B328" s="508" t="s">
        <v>166</v>
      </c>
      <c r="C328" s="509" t="s">
        <v>224</v>
      </c>
      <c r="D328" s="509" t="s">
        <v>166</v>
      </c>
      <c r="E328" s="510" t="s">
        <v>224</v>
      </c>
      <c r="F328" s="511" t="s">
        <v>166</v>
      </c>
      <c r="G328" s="512" t="s">
        <v>224</v>
      </c>
      <c r="H328" s="750" t="s">
        <v>166</v>
      </c>
      <c r="I328" s="610" t="s">
        <v>224</v>
      </c>
      <c r="J328" s="538" t="s">
        <v>166</v>
      </c>
      <c r="K328" s="610" t="s">
        <v>224</v>
      </c>
      <c r="L328" s="538" t="s">
        <v>166</v>
      </c>
      <c r="M328" s="521" t="s">
        <v>224</v>
      </c>
      <c r="N328" s="543" t="s">
        <v>166</v>
      </c>
      <c r="O328" s="594" t="s">
        <v>224</v>
      </c>
      <c r="P328" s="683" t="s">
        <v>166</v>
      </c>
      <c r="Q328" s="521" t="s">
        <v>224</v>
      </c>
      <c r="R328" s="543" t="s">
        <v>166</v>
      </c>
      <c r="S328" s="594" t="s">
        <v>224</v>
      </c>
      <c r="T328" s="683" t="s">
        <v>166</v>
      </c>
      <c r="U328" s="957" t="s">
        <v>224</v>
      </c>
      <c r="V328" s="582" t="s">
        <v>166</v>
      </c>
      <c r="W328" s="905" t="s">
        <v>224</v>
      </c>
      <c r="X328" s="524" t="s">
        <v>166</v>
      </c>
    </row>
    <row r="329" spans="1:24" ht="16.2" thickBot="1" x14ac:dyDescent="0.35">
      <c r="A329" s="846" t="s">
        <v>225</v>
      </c>
      <c r="B329" s="847" t="s">
        <v>167</v>
      </c>
      <c r="C329" s="527" t="s">
        <v>225</v>
      </c>
      <c r="D329" s="527" t="s">
        <v>167</v>
      </c>
      <c r="E329" s="848" t="s">
        <v>225</v>
      </c>
      <c r="F329" s="849" t="s">
        <v>167</v>
      </c>
      <c r="G329" s="530" t="s">
        <v>225</v>
      </c>
      <c r="H329" s="531" t="s">
        <v>167</v>
      </c>
      <c r="I329" s="850" t="s">
        <v>225</v>
      </c>
      <c r="J329" s="851" t="s">
        <v>167</v>
      </c>
      <c r="K329" s="850" t="s">
        <v>225</v>
      </c>
      <c r="L329" s="851" t="s">
        <v>167</v>
      </c>
      <c r="M329" s="530" t="s">
        <v>225</v>
      </c>
      <c r="N329" s="531" t="s">
        <v>167</v>
      </c>
      <c r="O329" s="686" t="s">
        <v>225</v>
      </c>
      <c r="P329" s="687" t="s">
        <v>167</v>
      </c>
      <c r="Q329" s="530" t="s">
        <v>225</v>
      </c>
      <c r="R329" s="531" t="s">
        <v>167</v>
      </c>
      <c r="S329" s="686" t="s">
        <v>225</v>
      </c>
      <c r="T329" s="687" t="s">
        <v>167</v>
      </c>
      <c r="U329" s="958" t="s">
        <v>225</v>
      </c>
      <c r="V329" s="959" t="s">
        <v>167</v>
      </c>
      <c r="W329" s="1001" t="s">
        <v>225</v>
      </c>
      <c r="X329" s="1002" t="s">
        <v>167</v>
      </c>
    </row>
    <row r="330" spans="1:24" ht="16.2" thickTop="1" x14ac:dyDescent="0.3">
      <c r="A330" s="852"/>
      <c r="B330" s="853"/>
      <c r="C330" s="852"/>
      <c r="D330" s="853"/>
      <c r="E330" s="548"/>
      <c r="F330" s="548"/>
      <c r="G330" s="548"/>
      <c r="H330" s="548"/>
    </row>
    <row r="331" spans="1:24" ht="18" x14ac:dyDescent="0.35">
      <c r="E331" s="500"/>
      <c r="F331" s="500"/>
    </row>
    <row r="332" spans="1:24" ht="18" x14ac:dyDescent="0.35">
      <c r="A332" s="854"/>
      <c r="B332" s="855"/>
      <c r="C332" s="855"/>
      <c r="D332" s="855"/>
      <c r="E332" s="500"/>
      <c r="F332" s="500"/>
    </row>
  </sheetData>
  <mergeCells count="430">
    <mergeCell ref="A10:D10"/>
    <mergeCell ref="A11:H11"/>
    <mergeCell ref="A12:H12"/>
    <mergeCell ref="A13:B13"/>
    <mergeCell ref="C13:D13"/>
    <mergeCell ref="E13:F13"/>
    <mergeCell ref="G13:H13"/>
    <mergeCell ref="A3:H3"/>
    <mergeCell ref="A4:D4"/>
    <mergeCell ref="A5:D5"/>
    <mergeCell ref="A6:D6"/>
    <mergeCell ref="A7:D7"/>
    <mergeCell ref="A8:D8"/>
    <mergeCell ref="U13:V13"/>
    <mergeCell ref="A14:B14"/>
    <mergeCell ref="C14:D14"/>
    <mergeCell ref="E14:F14"/>
    <mergeCell ref="G14:H14"/>
    <mergeCell ref="I14:J14"/>
    <mergeCell ref="K14:L14"/>
    <mergeCell ref="M14:N14"/>
    <mergeCell ref="O14:P14"/>
    <mergeCell ref="Q14:R14"/>
    <mergeCell ref="I13:J13"/>
    <mergeCell ref="K13:L13"/>
    <mergeCell ref="M13:N13"/>
    <mergeCell ref="O13:P13"/>
    <mergeCell ref="Q13:R13"/>
    <mergeCell ref="S13:T13"/>
    <mergeCell ref="S14:T14"/>
    <mergeCell ref="U14:V14"/>
    <mergeCell ref="S18:T18"/>
    <mergeCell ref="U18:V18"/>
    <mergeCell ref="A22:B22"/>
    <mergeCell ref="C22:D22"/>
    <mergeCell ref="E22:F22"/>
    <mergeCell ref="G22:H22"/>
    <mergeCell ref="I22:J22"/>
    <mergeCell ref="K22:L22"/>
    <mergeCell ref="M22:N22"/>
    <mergeCell ref="A18:B18"/>
    <mergeCell ref="C18:D18"/>
    <mergeCell ref="E18:F18"/>
    <mergeCell ref="G18:H18"/>
    <mergeCell ref="I18:J18"/>
    <mergeCell ref="K18:L18"/>
    <mergeCell ref="M18:N18"/>
    <mergeCell ref="O18:P18"/>
    <mergeCell ref="Q18:R18"/>
    <mergeCell ref="A51:B51"/>
    <mergeCell ref="C51:D51"/>
    <mergeCell ref="E51:F51"/>
    <mergeCell ref="G51:H51"/>
    <mergeCell ref="I51:J51"/>
    <mergeCell ref="O22:P22"/>
    <mergeCell ref="Q22:R22"/>
    <mergeCell ref="S22:T22"/>
    <mergeCell ref="U22:V22"/>
    <mergeCell ref="A33:B33"/>
    <mergeCell ref="C33:D33"/>
    <mergeCell ref="E33:F33"/>
    <mergeCell ref="G33:H33"/>
    <mergeCell ref="I33:J33"/>
    <mergeCell ref="K33:L33"/>
    <mergeCell ref="K51:L51"/>
    <mergeCell ref="M51:N51"/>
    <mergeCell ref="O51:P51"/>
    <mergeCell ref="Q51:R51"/>
    <mergeCell ref="S51:T51"/>
    <mergeCell ref="U51:V51"/>
    <mergeCell ref="M33:N33"/>
    <mergeCell ref="O33:P33"/>
    <mergeCell ref="Q33:R33"/>
    <mergeCell ref="S33:T33"/>
    <mergeCell ref="U33:V33"/>
    <mergeCell ref="A69:B69"/>
    <mergeCell ref="C69:D69"/>
    <mergeCell ref="E69:F69"/>
    <mergeCell ref="G69:H69"/>
    <mergeCell ref="I69:J69"/>
    <mergeCell ref="A60:B60"/>
    <mergeCell ref="C60:D60"/>
    <mergeCell ref="E60:F60"/>
    <mergeCell ref="G60:H60"/>
    <mergeCell ref="I60:J60"/>
    <mergeCell ref="K69:L69"/>
    <mergeCell ref="M69:N69"/>
    <mergeCell ref="O69:P69"/>
    <mergeCell ref="Q69:R69"/>
    <mergeCell ref="S69:T69"/>
    <mergeCell ref="U69:V69"/>
    <mergeCell ref="M60:N60"/>
    <mergeCell ref="O60:P60"/>
    <mergeCell ref="Q60:R60"/>
    <mergeCell ref="S60:T60"/>
    <mergeCell ref="U60:V60"/>
    <mergeCell ref="K60:L60"/>
    <mergeCell ref="A86:B86"/>
    <mergeCell ref="C86:D86"/>
    <mergeCell ref="E86:F86"/>
    <mergeCell ref="G86:H86"/>
    <mergeCell ref="I86:J86"/>
    <mergeCell ref="A80:B80"/>
    <mergeCell ref="C80:D80"/>
    <mergeCell ref="E80:F80"/>
    <mergeCell ref="G80:H80"/>
    <mergeCell ref="I80:J80"/>
    <mergeCell ref="K86:L86"/>
    <mergeCell ref="M86:N86"/>
    <mergeCell ref="O86:P86"/>
    <mergeCell ref="Q86:R86"/>
    <mergeCell ref="S86:T86"/>
    <mergeCell ref="U86:V86"/>
    <mergeCell ref="M80:N80"/>
    <mergeCell ref="O80:P80"/>
    <mergeCell ref="Q80:R80"/>
    <mergeCell ref="S80:T80"/>
    <mergeCell ref="U80:V80"/>
    <mergeCell ref="K80:L80"/>
    <mergeCell ref="A103:B103"/>
    <mergeCell ref="C103:D103"/>
    <mergeCell ref="E103:F103"/>
    <mergeCell ref="G103:H103"/>
    <mergeCell ref="I103:J103"/>
    <mergeCell ref="A94:B94"/>
    <mergeCell ref="C94:D94"/>
    <mergeCell ref="E94:F94"/>
    <mergeCell ref="G94:H94"/>
    <mergeCell ref="I94:J94"/>
    <mergeCell ref="K103:L103"/>
    <mergeCell ref="M103:N103"/>
    <mergeCell ref="O103:P103"/>
    <mergeCell ref="Q103:R103"/>
    <mergeCell ref="S103:T103"/>
    <mergeCell ref="U103:V103"/>
    <mergeCell ref="M94:N94"/>
    <mergeCell ref="O94:P94"/>
    <mergeCell ref="Q94:R94"/>
    <mergeCell ref="S94:T94"/>
    <mergeCell ref="U94:V94"/>
    <mergeCell ref="K94:L94"/>
    <mergeCell ref="M115:N115"/>
    <mergeCell ref="O115:P115"/>
    <mergeCell ref="Q115:R115"/>
    <mergeCell ref="S115:T115"/>
    <mergeCell ref="U115:V115"/>
    <mergeCell ref="E116:F118"/>
    <mergeCell ref="A115:B115"/>
    <mergeCell ref="C115:D115"/>
    <mergeCell ref="E115:F115"/>
    <mergeCell ref="G115:H115"/>
    <mergeCell ref="I115:J115"/>
    <mergeCell ref="K115:L115"/>
    <mergeCell ref="A130:B130"/>
    <mergeCell ref="C130:D130"/>
    <mergeCell ref="E130:F130"/>
    <mergeCell ref="G130:H130"/>
    <mergeCell ref="I130:J130"/>
    <mergeCell ref="A120:B120"/>
    <mergeCell ref="C120:D120"/>
    <mergeCell ref="E120:F120"/>
    <mergeCell ref="G120:H120"/>
    <mergeCell ref="I120:J120"/>
    <mergeCell ref="K130:L130"/>
    <mergeCell ref="M130:N130"/>
    <mergeCell ref="O130:P130"/>
    <mergeCell ref="Q130:R130"/>
    <mergeCell ref="S130:T130"/>
    <mergeCell ref="U130:V130"/>
    <mergeCell ref="M120:N120"/>
    <mergeCell ref="O120:P120"/>
    <mergeCell ref="Q120:R120"/>
    <mergeCell ref="S120:T120"/>
    <mergeCell ref="U120:V120"/>
    <mergeCell ref="K120:L120"/>
    <mergeCell ref="A153:B153"/>
    <mergeCell ref="C153:D153"/>
    <mergeCell ref="E153:F153"/>
    <mergeCell ref="G153:H153"/>
    <mergeCell ref="I153:J153"/>
    <mergeCell ref="A143:B143"/>
    <mergeCell ref="C143:D143"/>
    <mergeCell ref="E143:F143"/>
    <mergeCell ref="G143:H143"/>
    <mergeCell ref="I143:J143"/>
    <mergeCell ref="K153:L153"/>
    <mergeCell ref="M153:N153"/>
    <mergeCell ref="O153:P153"/>
    <mergeCell ref="Q153:R153"/>
    <mergeCell ref="S153:T153"/>
    <mergeCell ref="U153:V153"/>
    <mergeCell ref="M143:N143"/>
    <mergeCell ref="O143:P143"/>
    <mergeCell ref="Q143:R143"/>
    <mergeCell ref="S143:T143"/>
    <mergeCell ref="U143:V143"/>
    <mergeCell ref="K143:L143"/>
    <mergeCell ref="A180:B180"/>
    <mergeCell ref="C180:D180"/>
    <mergeCell ref="E180:F180"/>
    <mergeCell ref="G180:H180"/>
    <mergeCell ref="I180:J180"/>
    <mergeCell ref="A159:B159"/>
    <mergeCell ref="C159:D159"/>
    <mergeCell ref="E159:F159"/>
    <mergeCell ref="G159:H159"/>
    <mergeCell ref="I159:J159"/>
    <mergeCell ref="K180:L180"/>
    <mergeCell ref="M180:N180"/>
    <mergeCell ref="O180:P180"/>
    <mergeCell ref="Q180:R180"/>
    <mergeCell ref="S180:T180"/>
    <mergeCell ref="U180:V180"/>
    <mergeCell ref="M159:N159"/>
    <mergeCell ref="O159:P159"/>
    <mergeCell ref="Q159:R159"/>
    <mergeCell ref="S159:T159"/>
    <mergeCell ref="U159:V159"/>
    <mergeCell ref="K159:L159"/>
    <mergeCell ref="A200:B200"/>
    <mergeCell ref="C200:D200"/>
    <mergeCell ref="E200:F200"/>
    <mergeCell ref="G200:H200"/>
    <mergeCell ref="I200:J200"/>
    <mergeCell ref="A196:B196"/>
    <mergeCell ref="C196:D196"/>
    <mergeCell ref="E196:F196"/>
    <mergeCell ref="G196:H196"/>
    <mergeCell ref="I196:J196"/>
    <mergeCell ref="K200:L200"/>
    <mergeCell ref="M200:N200"/>
    <mergeCell ref="O200:P200"/>
    <mergeCell ref="Q200:R200"/>
    <mergeCell ref="S200:T200"/>
    <mergeCell ref="U200:V200"/>
    <mergeCell ref="M196:N196"/>
    <mergeCell ref="O196:P196"/>
    <mergeCell ref="Q196:R196"/>
    <mergeCell ref="S196:T196"/>
    <mergeCell ref="U196:V196"/>
    <mergeCell ref="K196:L196"/>
    <mergeCell ref="A232:B232"/>
    <mergeCell ref="C232:D232"/>
    <mergeCell ref="E232:F232"/>
    <mergeCell ref="G232:H232"/>
    <mergeCell ref="I232:J232"/>
    <mergeCell ref="A213:B213"/>
    <mergeCell ref="C213:D213"/>
    <mergeCell ref="E213:F213"/>
    <mergeCell ref="G213:H213"/>
    <mergeCell ref="I213:J213"/>
    <mergeCell ref="K232:L232"/>
    <mergeCell ref="M232:N232"/>
    <mergeCell ref="O232:P232"/>
    <mergeCell ref="Q232:R232"/>
    <mergeCell ref="S232:T232"/>
    <mergeCell ref="U232:V232"/>
    <mergeCell ref="M213:N213"/>
    <mergeCell ref="O213:P213"/>
    <mergeCell ref="Q213:R213"/>
    <mergeCell ref="S213:T213"/>
    <mergeCell ref="U213:V213"/>
    <mergeCell ref="K213:L213"/>
    <mergeCell ref="A256:B256"/>
    <mergeCell ref="C256:D256"/>
    <mergeCell ref="E256:F256"/>
    <mergeCell ref="G256:H256"/>
    <mergeCell ref="I256:J256"/>
    <mergeCell ref="A252:B252"/>
    <mergeCell ref="C252:D252"/>
    <mergeCell ref="E252:F252"/>
    <mergeCell ref="G252:H252"/>
    <mergeCell ref="I252:J252"/>
    <mergeCell ref="K256:L256"/>
    <mergeCell ref="M256:N256"/>
    <mergeCell ref="O256:P256"/>
    <mergeCell ref="Q256:R256"/>
    <mergeCell ref="S256:T256"/>
    <mergeCell ref="U256:V256"/>
    <mergeCell ref="M252:N252"/>
    <mergeCell ref="O252:P252"/>
    <mergeCell ref="Q252:R252"/>
    <mergeCell ref="S252:T252"/>
    <mergeCell ref="U252:V252"/>
    <mergeCell ref="K252:L252"/>
    <mergeCell ref="A272:B272"/>
    <mergeCell ref="C272:D272"/>
    <mergeCell ref="E272:F272"/>
    <mergeCell ref="G272:H272"/>
    <mergeCell ref="I272:J272"/>
    <mergeCell ref="A269:B269"/>
    <mergeCell ref="C269:D269"/>
    <mergeCell ref="E269:F269"/>
    <mergeCell ref="G269:H269"/>
    <mergeCell ref="I269:J269"/>
    <mergeCell ref="K272:L272"/>
    <mergeCell ref="M272:N272"/>
    <mergeCell ref="O272:P272"/>
    <mergeCell ref="Q272:R272"/>
    <mergeCell ref="S272:T272"/>
    <mergeCell ref="U272:V272"/>
    <mergeCell ref="M269:N269"/>
    <mergeCell ref="O269:P269"/>
    <mergeCell ref="Q269:R269"/>
    <mergeCell ref="S269:T269"/>
    <mergeCell ref="U269:V269"/>
    <mergeCell ref="K269:L269"/>
    <mergeCell ref="A293:B293"/>
    <mergeCell ref="C293:D293"/>
    <mergeCell ref="E293:F293"/>
    <mergeCell ref="G293:H293"/>
    <mergeCell ref="I293:J293"/>
    <mergeCell ref="A285:B285"/>
    <mergeCell ref="C285:D285"/>
    <mergeCell ref="E285:F285"/>
    <mergeCell ref="G285:H285"/>
    <mergeCell ref="I285:J285"/>
    <mergeCell ref="K293:L293"/>
    <mergeCell ref="M293:N293"/>
    <mergeCell ref="O293:P293"/>
    <mergeCell ref="Q293:R293"/>
    <mergeCell ref="S293:T293"/>
    <mergeCell ref="U293:V293"/>
    <mergeCell ref="M285:N285"/>
    <mergeCell ref="O285:P285"/>
    <mergeCell ref="Q285:R285"/>
    <mergeCell ref="S285:T285"/>
    <mergeCell ref="U285:V285"/>
    <mergeCell ref="K285:L285"/>
    <mergeCell ref="A311:B311"/>
    <mergeCell ref="C311:D311"/>
    <mergeCell ref="E311:F311"/>
    <mergeCell ref="G311:H311"/>
    <mergeCell ref="I311:J311"/>
    <mergeCell ref="A298:B298"/>
    <mergeCell ref="C298:D298"/>
    <mergeCell ref="E298:F298"/>
    <mergeCell ref="G298:H298"/>
    <mergeCell ref="I298:J298"/>
    <mergeCell ref="K311:L311"/>
    <mergeCell ref="M311:N311"/>
    <mergeCell ref="O311:P311"/>
    <mergeCell ref="Q311:R311"/>
    <mergeCell ref="S311:T311"/>
    <mergeCell ref="U311:V311"/>
    <mergeCell ref="M298:N298"/>
    <mergeCell ref="O298:P298"/>
    <mergeCell ref="Q298:R298"/>
    <mergeCell ref="S298:T298"/>
    <mergeCell ref="U298:V298"/>
    <mergeCell ref="K298:L298"/>
    <mergeCell ref="A316:B316"/>
    <mergeCell ref="C316:D316"/>
    <mergeCell ref="E316:F316"/>
    <mergeCell ref="G316:H316"/>
    <mergeCell ref="I316:J316"/>
    <mergeCell ref="A314:B314"/>
    <mergeCell ref="C314:D314"/>
    <mergeCell ref="E314:F314"/>
    <mergeCell ref="G314:H314"/>
    <mergeCell ref="I314:J314"/>
    <mergeCell ref="K316:L316"/>
    <mergeCell ref="M316:N316"/>
    <mergeCell ref="O316:P316"/>
    <mergeCell ref="Q316:R316"/>
    <mergeCell ref="S316:T316"/>
    <mergeCell ref="U316:V316"/>
    <mergeCell ref="M314:N314"/>
    <mergeCell ref="O314:P314"/>
    <mergeCell ref="Q314:R314"/>
    <mergeCell ref="S314:T314"/>
    <mergeCell ref="U314:V314"/>
    <mergeCell ref="K314:L314"/>
    <mergeCell ref="A327:B327"/>
    <mergeCell ref="C327:D327"/>
    <mergeCell ref="E327:F327"/>
    <mergeCell ref="G327:H327"/>
    <mergeCell ref="I327:J327"/>
    <mergeCell ref="A324:B324"/>
    <mergeCell ref="C324:D324"/>
    <mergeCell ref="E324:F324"/>
    <mergeCell ref="G324:H324"/>
    <mergeCell ref="I324:J324"/>
    <mergeCell ref="K327:L327"/>
    <mergeCell ref="M327:N327"/>
    <mergeCell ref="O327:P327"/>
    <mergeCell ref="Q327:R327"/>
    <mergeCell ref="S327:T327"/>
    <mergeCell ref="U327:V327"/>
    <mergeCell ref="M324:N324"/>
    <mergeCell ref="O324:P324"/>
    <mergeCell ref="Q324:R324"/>
    <mergeCell ref="S324:T324"/>
    <mergeCell ref="U324:V324"/>
    <mergeCell ref="K324:L324"/>
    <mergeCell ref="W13:X13"/>
    <mergeCell ref="W14:X14"/>
    <mergeCell ref="W18:X18"/>
    <mergeCell ref="W22:X22"/>
    <mergeCell ref="W33:X33"/>
    <mergeCell ref="W51:X51"/>
    <mergeCell ref="W60:X60"/>
    <mergeCell ref="W69:X69"/>
    <mergeCell ref="W80:X80"/>
    <mergeCell ref="W86:X86"/>
    <mergeCell ref="W94:X94"/>
    <mergeCell ref="W103:X103"/>
    <mergeCell ref="W115:X115"/>
    <mergeCell ref="W120:X120"/>
    <mergeCell ref="W130:X130"/>
    <mergeCell ref="W143:X143"/>
    <mergeCell ref="W153:X153"/>
    <mergeCell ref="W159:X159"/>
    <mergeCell ref="W285:X285"/>
    <mergeCell ref="W293:X293"/>
    <mergeCell ref="W298:X298"/>
    <mergeCell ref="W311:X311"/>
    <mergeCell ref="W314:X314"/>
    <mergeCell ref="W316:X316"/>
    <mergeCell ref="W324:X324"/>
    <mergeCell ref="W327:X327"/>
    <mergeCell ref="W180:X180"/>
    <mergeCell ref="W196:X196"/>
    <mergeCell ref="W200:X200"/>
    <mergeCell ref="W213:X213"/>
    <mergeCell ref="W232:X232"/>
    <mergeCell ref="W252:X252"/>
    <mergeCell ref="W256:X256"/>
    <mergeCell ref="W269:X269"/>
    <mergeCell ref="W272:X272"/>
  </mergeCells>
  <pageMargins left="0.70866141732283472" right="0.70866141732283472" top="0.74803149606299213" bottom="0.74803149606299213" header="0.31496062992125984" footer="0.31496062992125984"/>
  <pageSetup paperSize="9" scale="24" orientation="landscape" r:id="rId1"/>
  <rowBreaks count="5" manualBreakCount="5">
    <brk id="59" max="16383" man="1"/>
    <brk id="114" max="16383" man="1"/>
    <brk id="179" max="16383" man="1"/>
    <brk id="212" max="16383" man="1"/>
    <brk id="26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C1"/>
    </sheetView>
  </sheetViews>
  <sheetFormatPr defaultColWidth="9.109375" defaultRowHeight="12.6" x14ac:dyDescent="0.25"/>
  <cols>
    <col min="1" max="5" width="62.6640625" style="2" customWidth="1"/>
    <col min="6" max="16384" width="9.109375" style="2"/>
  </cols>
  <sheetData>
    <row r="1" spans="1:5" ht="23.4" x14ac:dyDescent="0.45">
      <c r="A1" s="1221" t="s">
        <v>0</v>
      </c>
      <c r="B1" s="1221"/>
      <c r="C1" s="1221"/>
      <c r="E1" s="484"/>
    </row>
    <row r="2" spans="1:5" ht="21" x14ac:dyDescent="0.4">
      <c r="A2" s="80"/>
      <c r="B2" s="80"/>
      <c r="C2" s="80"/>
      <c r="E2" s="484"/>
    </row>
    <row r="3" spans="1:5" ht="21" x14ac:dyDescent="0.4">
      <c r="A3" s="81" t="s">
        <v>740</v>
      </c>
      <c r="B3" s="80"/>
      <c r="C3" s="80"/>
      <c r="E3" s="484"/>
    </row>
    <row r="4" spans="1:5" x14ac:dyDescent="0.25">
      <c r="E4" s="484"/>
    </row>
    <row r="5" spans="1:5" ht="16.2" thickBot="1" x14ac:dyDescent="0.35">
      <c r="A5" s="1"/>
      <c r="E5" s="484"/>
    </row>
    <row r="6" spans="1:5" ht="19.2" thickTop="1" thickBot="1" x14ac:dyDescent="0.4">
      <c r="A6" s="74" t="s">
        <v>741</v>
      </c>
      <c r="B6" s="75">
        <v>2009</v>
      </c>
      <c r="C6" s="75" t="s">
        <v>742</v>
      </c>
      <c r="D6" s="75">
        <v>2014</v>
      </c>
      <c r="E6" s="75" t="s">
        <v>743</v>
      </c>
    </row>
    <row r="7" spans="1:5" s="963" customFormat="1" ht="44.25" customHeight="1" thickTop="1" thickBot="1" x14ac:dyDescent="0.3">
      <c r="A7" s="960" t="s">
        <v>398</v>
      </c>
      <c r="B7" s="961" t="s">
        <v>398</v>
      </c>
      <c r="C7" s="962" t="s">
        <v>398</v>
      </c>
      <c r="D7" s="962" t="s">
        <v>398</v>
      </c>
      <c r="E7" s="962" t="s">
        <v>398</v>
      </c>
    </row>
    <row r="8" spans="1:5" s="963" customFormat="1" ht="44.25" customHeight="1" thickTop="1" x14ac:dyDescent="0.25">
      <c r="A8" s="964" t="s">
        <v>399</v>
      </c>
      <c r="B8" s="1217" t="s">
        <v>399</v>
      </c>
      <c r="C8" s="1215" t="s">
        <v>399</v>
      </c>
      <c r="D8" s="1215" t="s">
        <v>399</v>
      </c>
      <c r="E8" s="1215" t="s">
        <v>399</v>
      </c>
    </row>
    <row r="9" spans="1:5" s="963" customFormat="1" ht="44.25" customHeight="1" x14ac:dyDescent="0.25">
      <c r="A9" s="965" t="s">
        <v>400</v>
      </c>
      <c r="B9" s="1222"/>
      <c r="C9" s="1225"/>
      <c r="D9" s="1225"/>
      <c r="E9" s="1225"/>
    </row>
    <row r="10" spans="1:5" s="963" customFormat="1" ht="44.25" customHeight="1" thickBot="1" x14ac:dyDescent="0.3">
      <c r="A10" s="960" t="s">
        <v>401</v>
      </c>
      <c r="B10" s="1218"/>
      <c r="C10" s="1216"/>
      <c r="D10" s="1216"/>
      <c r="E10" s="1216"/>
    </row>
    <row r="11" spans="1:5" s="963" customFormat="1" ht="45" customHeight="1" thickTop="1" x14ac:dyDescent="0.25">
      <c r="A11" s="856" t="s">
        <v>402</v>
      </c>
      <c r="B11" s="1217" t="s">
        <v>403</v>
      </c>
      <c r="C11" s="1223" t="s">
        <v>404</v>
      </c>
      <c r="D11" s="1223" t="s">
        <v>404</v>
      </c>
      <c r="E11" s="1223" t="s">
        <v>404</v>
      </c>
    </row>
    <row r="12" spans="1:5" s="963" customFormat="1" ht="44.25" customHeight="1" x14ac:dyDescent="0.25">
      <c r="A12" s="966" t="s">
        <v>405</v>
      </c>
      <c r="B12" s="1222"/>
      <c r="C12" s="1224"/>
      <c r="D12" s="1224"/>
      <c r="E12" s="1224"/>
    </row>
    <row r="13" spans="1:5" s="963" customFormat="1" ht="44.25" customHeight="1" thickBot="1" x14ac:dyDescent="0.3">
      <c r="A13" s="960" t="s">
        <v>406</v>
      </c>
      <c r="B13" s="1218"/>
      <c r="C13" s="967" t="s">
        <v>406</v>
      </c>
      <c r="D13" s="967" t="s">
        <v>406</v>
      </c>
      <c r="E13" s="967" t="s">
        <v>406</v>
      </c>
    </row>
    <row r="14" spans="1:5" s="963" customFormat="1" ht="44.25" customHeight="1" thickTop="1" thickBot="1" x14ac:dyDescent="0.3">
      <c r="A14" s="968" t="s">
        <v>407</v>
      </c>
      <c r="B14" s="969" t="s">
        <v>407</v>
      </c>
      <c r="C14" s="970" t="s">
        <v>407</v>
      </c>
      <c r="D14" s="970" t="s">
        <v>407</v>
      </c>
      <c r="E14" s="970" t="s">
        <v>407</v>
      </c>
    </row>
    <row r="15" spans="1:5" s="963" customFormat="1" ht="51" customHeight="1" thickTop="1" thickBot="1" x14ac:dyDescent="0.3">
      <c r="A15" s="968" t="s">
        <v>408</v>
      </c>
      <c r="B15" s="969" t="s">
        <v>408</v>
      </c>
      <c r="C15" s="970" t="s">
        <v>408</v>
      </c>
      <c r="D15" s="970" t="s">
        <v>408</v>
      </c>
      <c r="E15" s="78" t="s">
        <v>609</v>
      </c>
    </row>
    <row r="16" spans="1:5" s="963" customFormat="1" ht="44.25" customHeight="1" thickTop="1" x14ac:dyDescent="0.25">
      <c r="A16" s="964" t="s">
        <v>409</v>
      </c>
      <c r="B16" s="1217" t="s">
        <v>410</v>
      </c>
      <c r="C16" s="1215" t="s">
        <v>410</v>
      </c>
      <c r="D16" s="1215" t="s">
        <v>410</v>
      </c>
      <c r="E16" s="1215" t="s">
        <v>410</v>
      </c>
    </row>
    <row r="17" spans="1:5" s="963" customFormat="1" ht="44.25" customHeight="1" thickBot="1" x14ac:dyDescent="0.3">
      <c r="A17" s="960" t="s">
        <v>411</v>
      </c>
      <c r="B17" s="1218"/>
      <c r="C17" s="1216"/>
      <c r="D17" s="1216"/>
      <c r="E17" s="1216"/>
    </row>
    <row r="18" spans="1:5" s="963" customFormat="1" ht="44.25" customHeight="1" thickTop="1" thickBot="1" x14ac:dyDescent="0.3">
      <c r="A18" s="968" t="s">
        <v>412</v>
      </c>
      <c r="B18" s="969" t="s">
        <v>412</v>
      </c>
      <c r="C18" s="970" t="s">
        <v>412</v>
      </c>
      <c r="D18" s="970" t="s">
        <v>412</v>
      </c>
      <c r="E18" s="970" t="s">
        <v>412</v>
      </c>
    </row>
    <row r="19" spans="1:5" s="963" customFormat="1" ht="53.25" customHeight="1" thickTop="1" thickBot="1" x14ac:dyDescent="0.3">
      <c r="A19" s="76" t="s">
        <v>413</v>
      </c>
      <c r="B19" s="77" t="s">
        <v>413</v>
      </c>
      <c r="C19" s="78" t="s">
        <v>413</v>
      </c>
      <c r="D19" s="78" t="s">
        <v>413</v>
      </c>
      <c r="E19" s="78" t="s">
        <v>413</v>
      </c>
    </row>
    <row r="20" spans="1:5" s="963" customFormat="1" ht="44.25" customHeight="1" thickTop="1" x14ac:dyDescent="0.25">
      <c r="A20" s="964" t="s">
        <v>414</v>
      </c>
      <c r="B20" s="1219" t="s">
        <v>415</v>
      </c>
      <c r="C20" s="1213" t="s">
        <v>415</v>
      </c>
      <c r="D20" s="1213" t="s">
        <v>423</v>
      </c>
      <c r="E20" s="1213" t="s">
        <v>423</v>
      </c>
    </row>
    <row r="21" spans="1:5" s="963" customFormat="1" ht="44.25" customHeight="1" thickBot="1" x14ac:dyDescent="0.3">
      <c r="A21" s="960" t="s">
        <v>416</v>
      </c>
      <c r="B21" s="1220"/>
      <c r="C21" s="1214"/>
      <c r="D21" s="1214"/>
      <c r="E21" s="1214"/>
    </row>
    <row r="22" spans="1:5" s="963" customFormat="1" ht="44.25" customHeight="1" thickTop="1" thickBot="1" x14ac:dyDescent="0.3">
      <c r="A22" s="968" t="s">
        <v>417</v>
      </c>
      <c r="B22" s="969" t="s">
        <v>417</v>
      </c>
      <c r="C22" s="970" t="s">
        <v>417</v>
      </c>
      <c r="D22" s="970" t="s">
        <v>417</v>
      </c>
      <c r="E22" s="970" t="s">
        <v>417</v>
      </c>
    </row>
    <row r="23" spans="1:5" s="963" customFormat="1" ht="52.5" customHeight="1" thickTop="1" thickBot="1" x14ac:dyDescent="0.3">
      <c r="A23" s="76" t="s">
        <v>418</v>
      </c>
      <c r="B23" s="77" t="s">
        <v>418</v>
      </c>
      <c r="C23" s="78" t="s">
        <v>418</v>
      </c>
      <c r="D23" s="78" t="s">
        <v>418</v>
      </c>
      <c r="E23" s="78" t="s">
        <v>418</v>
      </c>
    </row>
    <row r="24" spans="1:5" s="963" customFormat="1" ht="52.5" customHeight="1" thickTop="1" thickBot="1" x14ac:dyDescent="0.3">
      <c r="A24" s="968" t="s">
        <v>419</v>
      </c>
      <c r="B24" s="969" t="s">
        <v>419</v>
      </c>
      <c r="C24" s="970" t="s">
        <v>419</v>
      </c>
      <c r="D24" s="78" t="s">
        <v>424</v>
      </c>
      <c r="E24" s="78" t="s">
        <v>424</v>
      </c>
    </row>
    <row r="25" spans="1:5" ht="13.2" thickTop="1" x14ac:dyDescent="0.25"/>
    <row r="26" spans="1:5" ht="48.75" customHeight="1" x14ac:dyDescent="0.25">
      <c r="A26" s="1211" t="s">
        <v>420</v>
      </c>
      <c r="B26" s="1212"/>
      <c r="C26" s="1212"/>
      <c r="D26" s="79"/>
      <c r="E26" s="79"/>
    </row>
  </sheetData>
  <mergeCells count="18">
    <mergeCell ref="A1:C1"/>
    <mergeCell ref="B8:B10"/>
    <mergeCell ref="D11:D12"/>
    <mergeCell ref="E11:E12"/>
    <mergeCell ref="C8:C10"/>
    <mergeCell ref="D8:D10"/>
    <mergeCell ref="E8:E10"/>
    <mergeCell ref="B11:B13"/>
    <mergeCell ref="C11:C12"/>
    <mergeCell ref="A26:C26"/>
    <mergeCell ref="C20:C21"/>
    <mergeCell ref="D20:D21"/>
    <mergeCell ref="E20:E21"/>
    <mergeCell ref="C16:C17"/>
    <mergeCell ref="D16:D17"/>
    <mergeCell ref="E16:E17"/>
    <mergeCell ref="B16:B17"/>
    <mergeCell ref="B20:B21"/>
  </mergeCells>
  <pageMargins left="0.70866141732283472" right="0.70866141732283472" top="0.74803149606299213" bottom="0.74803149606299213" header="0.31496062992125984" footer="0.31496062992125984"/>
  <pageSetup paperSize="9" scale="2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ColWidth="9.109375" defaultRowHeight="12.6" x14ac:dyDescent="0.25"/>
  <cols>
    <col min="1" max="1" width="50.6640625" style="18" customWidth="1"/>
    <col min="2" max="2" width="3.6640625" style="2" customWidth="1"/>
    <col min="3" max="3" width="57" style="18" customWidth="1"/>
    <col min="4" max="16384" width="9.109375" style="2"/>
  </cols>
  <sheetData>
    <row r="1" spans="1:3" ht="22.8" x14ac:dyDescent="0.4">
      <c r="A1" s="17" t="s">
        <v>0</v>
      </c>
    </row>
    <row r="3" spans="1:3" ht="22.8" x14ac:dyDescent="0.4">
      <c r="A3" s="19" t="s">
        <v>195</v>
      </c>
      <c r="B3" s="19"/>
    </row>
    <row r="4" spans="1:3" x14ac:dyDescent="0.25">
      <c r="A4" s="2"/>
    </row>
    <row r="5" spans="1:3" ht="21" x14ac:dyDescent="0.4">
      <c r="A5" s="20" t="s">
        <v>196</v>
      </c>
      <c r="B5" s="20"/>
    </row>
    <row r="6" spans="1:3" ht="21.6" thickBot="1" x14ac:dyDescent="0.45">
      <c r="B6" s="20"/>
    </row>
    <row r="7" spans="1:3" ht="40.5" customHeight="1" thickTop="1" thickBot="1" x14ac:dyDescent="0.3">
      <c r="A7" s="21" t="s">
        <v>421</v>
      </c>
      <c r="B7" s="1232" t="s">
        <v>197</v>
      </c>
      <c r="C7" s="1233"/>
    </row>
    <row r="8" spans="1:3" ht="30" customHeight="1" thickTop="1" x14ac:dyDescent="0.25">
      <c r="A8" s="22" t="s">
        <v>174</v>
      </c>
      <c r="B8" s="1234" t="s">
        <v>198</v>
      </c>
      <c r="C8" s="1235"/>
    </row>
    <row r="9" spans="1:3" ht="30" customHeight="1" x14ac:dyDescent="0.25">
      <c r="A9" s="23" t="s">
        <v>168</v>
      </c>
      <c r="B9" s="24">
        <v>1</v>
      </c>
      <c r="C9" s="25" t="s">
        <v>168</v>
      </c>
    </row>
    <row r="10" spans="1:3" ht="30" customHeight="1" x14ac:dyDescent="0.25">
      <c r="A10" s="23" t="s">
        <v>169</v>
      </c>
      <c r="B10" s="24">
        <v>2</v>
      </c>
      <c r="C10" s="25" t="s">
        <v>169</v>
      </c>
    </row>
    <row r="11" spans="1:3" ht="30" customHeight="1" x14ac:dyDescent="0.25">
      <c r="A11" s="23" t="s">
        <v>170</v>
      </c>
      <c r="B11" s="24">
        <v>3</v>
      </c>
      <c r="C11" s="25" t="s">
        <v>170</v>
      </c>
    </row>
    <row r="12" spans="1:3" ht="42.75" customHeight="1" x14ac:dyDescent="0.25">
      <c r="A12" s="1236" t="s">
        <v>171</v>
      </c>
      <c r="B12" s="24">
        <v>4</v>
      </c>
      <c r="C12" s="25" t="s">
        <v>199</v>
      </c>
    </row>
    <row r="13" spans="1:3" ht="42.75" customHeight="1" x14ac:dyDescent="0.25">
      <c r="A13" s="1237"/>
      <c r="B13" s="24">
        <v>5</v>
      </c>
      <c r="C13" s="25" t="s">
        <v>200</v>
      </c>
    </row>
    <row r="14" spans="1:3" ht="30" customHeight="1" x14ac:dyDescent="0.25">
      <c r="A14" s="1237"/>
      <c r="B14" s="24">
        <v>6</v>
      </c>
      <c r="C14" s="25" t="s">
        <v>201</v>
      </c>
    </row>
    <row r="15" spans="1:3" ht="30" customHeight="1" x14ac:dyDescent="0.25">
      <c r="A15" s="1237"/>
      <c r="B15" s="24">
        <v>7</v>
      </c>
      <c r="C15" s="25" t="s">
        <v>202</v>
      </c>
    </row>
    <row r="16" spans="1:3" ht="30" customHeight="1" x14ac:dyDescent="0.25">
      <c r="A16" s="1238"/>
      <c r="B16" s="24">
        <v>8</v>
      </c>
      <c r="C16" s="25" t="s">
        <v>203</v>
      </c>
    </row>
    <row r="17" spans="1:3" ht="47.25" customHeight="1" x14ac:dyDescent="0.25">
      <c r="A17" s="23" t="s">
        <v>172</v>
      </c>
      <c r="B17" s="24">
        <v>9</v>
      </c>
      <c r="C17" s="25" t="s">
        <v>172</v>
      </c>
    </row>
    <row r="18" spans="1:3" ht="30" customHeight="1" x14ac:dyDescent="0.25">
      <c r="A18" s="1236" t="s">
        <v>173</v>
      </c>
      <c r="B18" s="26">
        <v>10</v>
      </c>
      <c r="C18" s="27" t="s">
        <v>204</v>
      </c>
    </row>
    <row r="19" spans="1:3" ht="30" customHeight="1" x14ac:dyDescent="0.25">
      <c r="A19" s="1237"/>
      <c r="B19" s="26">
        <v>11</v>
      </c>
      <c r="C19" s="27" t="s">
        <v>205</v>
      </c>
    </row>
    <row r="20" spans="1:3" ht="30" customHeight="1" thickBot="1" x14ac:dyDescent="0.3">
      <c r="A20" s="1227"/>
      <c r="B20" s="28">
        <v>12</v>
      </c>
      <c r="C20" s="29" t="s">
        <v>206</v>
      </c>
    </row>
    <row r="21" spans="1:3" ht="30" customHeight="1" thickTop="1" x14ac:dyDescent="0.25">
      <c r="A21" s="30" t="s">
        <v>177</v>
      </c>
      <c r="B21" s="1230" t="s">
        <v>207</v>
      </c>
      <c r="C21" s="1231"/>
    </row>
    <row r="22" spans="1:3" ht="39" customHeight="1" x14ac:dyDescent="0.25">
      <c r="A22" s="31" t="s">
        <v>175</v>
      </c>
      <c r="B22" s="32">
        <v>21</v>
      </c>
      <c r="C22" s="33" t="s">
        <v>175</v>
      </c>
    </row>
    <row r="23" spans="1:3" ht="30" customHeight="1" x14ac:dyDescent="0.25">
      <c r="A23" s="1226" t="s">
        <v>176</v>
      </c>
      <c r="B23" s="34">
        <v>22</v>
      </c>
      <c r="C23" s="35" t="s">
        <v>744</v>
      </c>
    </row>
    <row r="24" spans="1:3" ht="39.75" customHeight="1" x14ac:dyDescent="0.25">
      <c r="A24" s="1237"/>
      <c r="B24" s="34">
        <v>23</v>
      </c>
      <c r="C24" s="35" t="s">
        <v>208</v>
      </c>
    </row>
    <row r="25" spans="1:3" ht="43.5" customHeight="1" x14ac:dyDescent="0.25">
      <c r="A25" s="1237"/>
      <c r="B25" s="34">
        <v>24</v>
      </c>
      <c r="C25" s="35" t="s">
        <v>209</v>
      </c>
    </row>
    <row r="26" spans="1:3" ht="39.75" customHeight="1" x14ac:dyDescent="0.25">
      <c r="A26" s="1239"/>
      <c r="B26" s="34">
        <v>25</v>
      </c>
      <c r="C26" s="35" t="s">
        <v>210</v>
      </c>
    </row>
    <row r="27" spans="1:3" ht="39.75" customHeight="1" x14ac:dyDescent="0.25">
      <c r="A27" s="1226" t="s">
        <v>173</v>
      </c>
      <c r="B27" s="34">
        <v>26</v>
      </c>
      <c r="C27" s="35" t="s">
        <v>185</v>
      </c>
    </row>
    <row r="28" spans="1:3" ht="30" customHeight="1" thickBot="1" x14ac:dyDescent="0.3">
      <c r="A28" s="1227"/>
      <c r="B28" s="36">
        <v>31</v>
      </c>
      <c r="C28" s="27" t="s">
        <v>211</v>
      </c>
    </row>
    <row r="29" spans="1:3" ht="39" customHeight="1" thickTop="1" x14ac:dyDescent="0.25">
      <c r="A29" s="1228" t="s">
        <v>212</v>
      </c>
      <c r="B29" s="1230" t="s">
        <v>213</v>
      </c>
      <c r="C29" s="1231"/>
    </row>
    <row r="30" spans="1:3" ht="30" customHeight="1" thickBot="1" x14ac:dyDescent="0.3">
      <c r="A30" s="1229"/>
      <c r="B30" s="28">
        <v>61</v>
      </c>
      <c r="C30" s="29" t="s">
        <v>214</v>
      </c>
    </row>
    <row r="31" spans="1:3" ht="13.2" thickTop="1" x14ac:dyDescent="0.25">
      <c r="B31" s="37"/>
      <c r="C31" s="38"/>
    </row>
  </sheetData>
  <mergeCells count="9">
    <mergeCell ref="A27:A28"/>
    <mergeCell ref="A29:A30"/>
    <mergeCell ref="B29:C29"/>
    <mergeCell ref="B7:C7"/>
    <mergeCell ref="B8:C8"/>
    <mergeCell ref="A12:A16"/>
    <mergeCell ref="A18:A20"/>
    <mergeCell ref="B21:C21"/>
    <mergeCell ref="A23:A26"/>
  </mergeCells>
  <pageMargins left="0.7" right="0.7" top="0.75" bottom="0.75" header="0.3" footer="0.3"/>
  <pageSetup paperSize="9" scale="78"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heetViews>
  <sheetFormatPr defaultColWidth="9.109375" defaultRowHeight="12.6" x14ac:dyDescent="0.25"/>
  <cols>
    <col min="1" max="1" width="9.109375" style="2"/>
    <col min="2" max="2" width="30" style="18" customWidth="1"/>
    <col min="3" max="3" width="43.109375" style="18" bestFit="1" customWidth="1"/>
    <col min="4" max="4" width="6.44140625" style="2" customWidth="1"/>
    <col min="5" max="5" width="4.88671875" style="2" customWidth="1"/>
    <col min="6" max="6" width="6.88671875" style="2" customWidth="1"/>
    <col min="7" max="7" width="53.5546875" style="18" customWidth="1"/>
    <col min="8" max="16384" width="9.109375" style="2"/>
  </cols>
  <sheetData>
    <row r="1" spans="1:7" ht="22.8" x14ac:dyDescent="0.4">
      <c r="A1" s="17" t="s">
        <v>0</v>
      </c>
      <c r="C1" s="2"/>
      <c r="F1" s="18"/>
      <c r="G1" s="2"/>
    </row>
    <row r="2" spans="1:7" x14ac:dyDescent="0.25">
      <c r="A2" s="18"/>
      <c r="C2" s="2"/>
      <c r="F2" s="18"/>
      <c r="G2" s="2"/>
    </row>
    <row r="3" spans="1:7" ht="22.8" x14ac:dyDescent="0.4">
      <c r="A3" s="1240" t="s">
        <v>215</v>
      </c>
      <c r="B3" s="1240"/>
      <c r="C3" s="19"/>
      <c r="D3" s="18"/>
      <c r="F3" s="18"/>
      <c r="G3" s="2"/>
    </row>
    <row r="4" spans="1:7" x14ac:dyDescent="0.25">
      <c r="A4" s="18"/>
      <c r="C4" s="2"/>
      <c r="D4" s="18"/>
      <c r="F4" s="18"/>
      <c r="G4" s="2"/>
    </row>
    <row r="5" spans="1:7" ht="21" x14ac:dyDescent="0.4">
      <c r="A5" s="1241" t="s">
        <v>216</v>
      </c>
      <c r="B5" s="1241"/>
      <c r="C5" s="1241"/>
      <c r="D5" s="1241"/>
      <c r="E5" s="1241"/>
      <c r="F5" s="1241"/>
      <c r="G5" s="2"/>
    </row>
    <row r="6" spans="1:7" ht="13.2" thickBot="1" x14ac:dyDescent="0.3"/>
    <row r="7" spans="1:7" ht="60.75" customHeight="1" thickTop="1" thickBot="1" x14ac:dyDescent="0.3">
      <c r="A7" s="1242" t="s">
        <v>422</v>
      </c>
      <c r="B7" s="1243"/>
      <c r="C7" s="1243"/>
      <c r="D7" s="1244" t="s">
        <v>217</v>
      </c>
      <c r="E7" s="1243"/>
      <c r="F7" s="1243"/>
      <c r="G7" s="1245"/>
    </row>
    <row r="8" spans="1:7" ht="16.8" thickTop="1" thickBot="1" x14ac:dyDescent="0.35">
      <c r="A8" s="1246"/>
      <c r="B8" s="1247"/>
      <c r="C8" s="39"/>
      <c r="D8" s="40">
        <v>4</v>
      </c>
      <c r="E8" s="1248" t="s">
        <v>199</v>
      </c>
      <c r="F8" s="1249"/>
      <c r="G8" s="1250"/>
    </row>
    <row r="9" spans="1:7" ht="16.8" thickTop="1" thickBot="1" x14ac:dyDescent="0.35">
      <c r="A9" s="1251" t="s">
        <v>183</v>
      </c>
      <c r="B9" s="1252"/>
      <c r="C9" s="41" t="s">
        <v>178</v>
      </c>
      <c r="D9" s="42"/>
      <c r="E9" s="43">
        <v>1</v>
      </c>
      <c r="F9" s="1253" t="s">
        <v>178</v>
      </c>
      <c r="G9" s="1254"/>
    </row>
    <row r="10" spans="1:7" ht="16.8" thickTop="1" thickBot="1" x14ac:dyDescent="0.35">
      <c r="A10" s="1251"/>
      <c r="B10" s="1252"/>
      <c r="C10" s="44" t="s">
        <v>179</v>
      </c>
      <c r="D10" s="45"/>
      <c r="E10" s="46">
        <v>2</v>
      </c>
      <c r="F10" s="1255" t="s">
        <v>179</v>
      </c>
      <c r="G10" s="1256"/>
    </row>
    <row r="11" spans="1:7" ht="16.8" thickTop="1" thickBot="1" x14ac:dyDescent="0.35">
      <c r="A11" s="1251"/>
      <c r="B11" s="1252"/>
      <c r="C11" s="47" t="s">
        <v>180</v>
      </c>
      <c r="D11" s="48"/>
      <c r="E11" s="49">
        <v>3</v>
      </c>
      <c r="F11" s="1257" t="s">
        <v>180</v>
      </c>
      <c r="G11" s="1258"/>
    </row>
    <row r="12" spans="1:7" ht="16.8" thickTop="1" thickBot="1" x14ac:dyDescent="0.35">
      <c r="A12" s="1251"/>
      <c r="B12" s="1252"/>
      <c r="C12" s="50" t="s">
        <v>218</v>
      </c>
      <c r="D12" s="51">
        <v>5</v>
      </c>
      <c r="E12" s="1259" t="s">
        <v>200</v>
      </c>
      <c r="F12" s="1260"/>
      <c r="G12" s="1261"/>
    </row>
    <row r="13" spans="1:7" ht="16.8" thickTop="1" thickBot="1" x14ac:dyDescent="0.35">
      <c r="A13" s="1251"/>
      <c r="B13" s="1252"/>
      <c r="C13" s="44" t="s">
        <v>181</v>
      </c>
      <c r="D13" s="52">
        <v>6</v>
      </c>
      <c r="E13" s="1248" t="s">
        <v>201</v>
      </c>
      <c r="F13" s="1249"/>
      <c r="G13" s="1262"/>
    </row>
    <row r="14" spans="1:7" ht="16.2" thickTop="1" x14ac:dyDescent="0.3">
      <c r="A14" s="1251"/>
      <c r="B14" s="1252"/>
      <c r="C14" s="1263" t="s">
        <v>182</v>
      </c>
      <c r="D14" s="53">
        <v>7</v>
      </c>
      <c r="E14" s="1265" t="s">
        <v>202</v>
      </c>
      <c r="F14" s="1266"/>
      <c r="G14" s="1267"/>
    </row>
    <row r="15" spans="1:7" ht="16.2" thickBot="1" x14ac:dyDescent="0.35">
      <c r="A15" s="1251"/>
      <c r="B15" s="1252"/>
      <c r="C15" s="1264"/>
      <c r="D15" s="54">
        <v>8</v>
      </c>
      <c r="E15" s="1268" t="s">
        <v>203</v>
      </c>
      <c r="F15" s="1269"/>
      <c r="G15" s="1270"/>
    </row>
    <row r="16" spans="1:7" ht="38.25" customHeight="1" thickTop="1" thickBot="1" x14ac:dyDescent="0.35">
      <c r="A16" s="55"/>
      <c r="B16" s="56"/>
      <c r="C16" s="57"/>
      <c r="D16" s="1037">
        <v>22</v>
      </c>
      <c r="E16" s="1271" t="s">
        <v>744</v>
      </c>
      <c r="F16" s="1272"/>
      <c r="G16" s="1273"/>
    </row>
    <row r="17" spans="1:7" ht="16.8" thickTop="1" thickBot="1" x14ac:dyDescent="0.35">
      <c r="A17" s="1274" t="s">
        <v>186</v>
      </c>
      <c r="B17" s="1277" t="s">
        <v>176</v>
      </c>
      <c r="C17" s="58" t="s">
        <v>178</v>
      </c>
      <c r="D17" s="42"/>
      <c r="E17" s="43">
        <v>1</v>
      </c>
      <c r="F17" s="1253" t="s">
        <v>178</v>
      </c>
      <c r="G17" s="1254"/>
    </row>
    <row r="18" spans="1:7" ht="16.8" thickTop="1" thickBot="1" x14ac:dyDescent="0.35">
      <c r="A18" s="1274"/>
      <c r="B18" s="1277"/>
      <c r="C18" s="59" t="s">
        <v>179</v>
      </c>
      <c r="D18" s="60"/>
      <c r="E18" s="46">
        <v>2</v>
      </c>
      <c r="F18" s="1278" t="s">
        <v>179</v>
      </c>
      <c r="G18" s="1256"/>
    </row>
    <row r="19" spans="1:7" ht="20.25" customHeight="1" thickTop="1" thickBot="1" x14ac:dyDescent="0.35">
      <c r="A19" s="1274"/>
      <c r="B19" s="1277"/>
      <c r="C19" s="61" t="s">
        <v>184</v>
      </c>
      <c r="D19" s="62"/>
      <c r="E19" s="63">
        <v>3</v>
      </c>
      <c r="F19" s="1279" t="s">
        <v>184</v>
      </c>
      <c r="G19" s="1280"/>
    </row>
    <row r="20" spans="1:7" ht="16.8" thickTop="1" thickBot="1" x14ac:dyDescent="0.35">
      <c r="A20" s="1274"/>
      <c r="B20" s="1277"/>
      <c r="C20" s="59" t="s">
        <v>181</v>
      </c>
      <c r="D20" s="64">
        <v>23</v>
      </c>
      <c r="E20" s="1281" t="s">
        <v>208</v>
      </c>
      <c r="F20" s="1282"/>
      <c r="G20" s="1283"/>
    </row>
    <row r="21" spans="1:7" ht="16.8" thickTop="1" thickBot="1" x14ac:dyDescent="0.35">
      <c r="A21" s="1274"/>
      <c r="B21" s="1277"/>
      <c r="C21" s="61" t="s">
        <v>218</v>
      </c>
      <c r="D21" s="65">
        <v>24</v>
      </c>
      <c r="E21" s="1284" t="s">
        <v>209</v>
      </c>
      <c r="F21" s="1285"/>
      <c r="G21" s="1286"/>
    </row>
    <row r="22" spans="1:7" ht="16.8" thickTop="1" thickBot="1" x14ac:dyDescent="0.35">
      <c r="A22" s="1274"/>
      <c r="B22" s="1277"/>
      <c r="C22" s="59" t="s">
        <v>182</v>
      </c>
      <c r="D22" s="66">
        <v>25</v>
      </c>
      <c r="E22" s="1287" t="s">
        <v>210</v>
      </c>
      <c r="F22" s="1288"/>
      <c r="G22" s="1289"/>
    </row>
    <row r="23" spans="1:7" ht="16.8" thickTop="1" thickBot="1" x14ac:dyDescent="0.35">
      <c r="A23" s="1275"/>
      <c r="B23" s="1290"/>
      <c r="C23" s="1291"/>
      <c r="D23" s="67">
        <v>26</v>
      </c>
      <c r="E23" s="1287" t="s">
        <v>185</v>
      </c>
      <c r="F23" s="1288"/>
      <c r="G23" s="1289"/>
    </row>
    <row r="24" spans="1:7" ht="16.8" thickTop="1" thickBot="1" x14ac:dyDescent="0.35">
      <c r="A24" s="1274"/>
      <c r="B24" s="1252" t="s">
        <v>185</v>
      </c>
      <c r="C24" s="41" t="s">
        <v>219</v>
      </c>
      <c r="D24" s="42"/>
      <c r="E24" s="43">
        <v>1</v>
      </c>
      <c r="F24" s="1253" t="s">
        <v>219</v>
      </c>
      <c r="G24" s="1254"/>
    </row>
    <row r="25" spans="1:7" ht="16.8" thickTop="1" thickBot="1" x14ac:dyDescent="0.35">
      <c r="A25" s="1274"/>
      <c r="B25" s="1252"/>
      <c r="C25" s="68" t="s">
        <v>220</v>
      </c>
      <c r="D25" s="45"/>
      <c r="E25" s="46">
        <v>2</v>
      </c>
      <c r="F25" s="1255" t="s">
        <v>181</v>
      </c>
      <c r="G25" s="1256"/>
    </row>
    <row r="26" spans="1:7" ht="16.8" thickTop="1" thickBot="1" x14ac:dyDescent="0.35">
      <c r="A26" s="1274"/>
      <c r="B26" s="1252"/>
      <c r="C26" s="69" t="s">
        <v>218</v>
      </c>
      <c r="D26" s="45"/>
      <c r="E26" s="70">
        <v>3</v>
      </c>
      <c r="F26" s="1293" t="s">
        <v>218</v>
      </c>
      <c r="G26" s="1294"/>
    </row>
    <row r="27" spans="1:7" ht="16.8" thickTop="1" thickBot="1" x14ac:dyDescent="0.35">
      <c r="A27" s="1276"/>
      <c r="B27" s="1292"/>
      <c r="C27" s="71" t="s">
        <v>221</v>
      </c>
      <c r="D27" s="72"/>
      <c r="E27" s="73">
        <v>4</v>
      </c>
      <c r="F27" s="1295" t="s">
        <v>222</v>
      </c>
      <c r="G27" s="1296"/>
    </row>
    <row r="28" spans="1:7" ht="13.2" thickTop="1" x14ac:dyDescent="0.25"/>
  </sheetData>
  <mergeCells count="31">
    <mergeCell ref="E16:G16"/>
    <mergeCell ref="A17:A27"/>
    <mergeCell ref="B17:B22"/>
    <mergeCell ref="F17:G17"/>
    <mergeCell ref="F18:G18"/>
    <mergeCell ref="F19:G19"/>
    <mergeCell ref="E20:G20"/>
    <mergeCell ref="E21:G21"/>
    <mergeCell ref="E22:G22"/>
    <mergeCell ref="B23:C23"/>
    <mergeCell ref="E23:G23"/>
    <mergeCell ref="B24:B27"/>
    <mergeCell ref="F24:G24"/>
    <mergeCell ref="F25:G25"/>
    <mergeCell ref="F26:G26"/>
    <mergeCell ref="F27:G27"/>
    <mergeCell ref="A9:B15"/>
    <mergeCell ref="F9:G9"/>
    <mergeCell ref="F10:G10"/>
    <mergeCell ref="F11:G11"/>
    <mergeCell ref="E12:G12"/>
    <mergeCell ref="E13:G13"/>
    <mergeCell ref="C14:C15"/>
    <mergeCell ref="E14:G14"/>
    <mergeCell ref="E15:G15"/>
    <mergeCell ref="A3:B3"/>
    <mergeCell ref="A5:F5"/>
    <mergeCell ref="A7:C7"/>
    <mergeCell ref="D7:G7"/>
    <mergeCell ref="A8:B8"/>
    <mergeCell ref="E8:G8"/>
  </mergeCells>
  <pageMargins left="0.70866141732283472" right="0.70866141732283472" top="0.74803149606299213" bottom="0.74803149606299213" header="0.31496062992125984" footer="0.31496062992125984"/>
  <pageSetup paperSize="9" scale="8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Normal="100" workbookViewId="0">
      <selection sqref="A1:G1"/>
    </sheetView>
  </sheetViews>
  <sheetFormatPr defaultRowHeight="13.8" x14ac:dyDescent="0.25"/>
  <cols>
    <col min="1" max="1" width="14" style="91" customWidth="1"/>
    <col min="2" max="2" width="36.6640625" style="95" bestFit="1" customWidth="1"/>
    <col min="3" max="7" width="21.6640625" style="91" customWidth="1"/>
    <col min="8" max="256" width="9.109375" style="91"/>
    <col min="257" max="257" width="14" style="91" customWidth="1"/>
    <col min="258" max="258" width="36.6640625" style="91" bestFit="1" customWidth="1"/>
    <col min="259" max="263" width="21.6640625" style="91" customWidth="1"/>
    <col min="264" max="512" width="9.109375" style="91"/>
    <col min="513" max="513" width="14" style="91" customWidth="1"/>
    <col min="514" max="514" width="36.6640625" style="91" bestFit="1" customWidth="1"/>
    <col min="515" max="519" width="21.6640625" style="91" customWidth="1"/>
    <col min="520" max="768" width="9.109375" style="91"/>
    <col min="769" max="769" width="14" style="91" customWidth="1"/>
    <col min="770" max="770" width="36.6640625" style="91" bestFit="1" customWidth="1"/>
    <col min="771" max="775" width="21.6640625" style="91" customWidth="1"/>
    <col min="776" max="1024" width="9.109375" style="91"/>
    <col min="1025" max="1025" width="14" style="91" customWidth="1"/>
    <col min="1026" max="1026" width="36.6640625" style="91" bestFit="1" customWidth="1"/>
    <col min="1027" max="1031" width="21.6640625" style="91" customWidth="1"/>
    <col min="1032" max="1280" width="9.109375" style="91"/>
    <col min="1281" max="1281" width="14" style="91" customWidth="1"/>
    <col min="1282" max="1282" width="36.6640625" style="91" bestFit="1" customWidth="1"/>
    <col min="1283" max="1287" width="21.6640625" style="91" customWidth="1"/>
    <col min="1288" max="1536" width="9.109375" style="91"/>
    <col min="1537" max="1537" width="14" style="91" customWidth="1"/>
    <col min="1538" max="1538" width="36.6640625" style="91" bestFit="1" customWidth="1"/>
    <col min="1539" max="1543" width="21.6640625" style="91" customWidth="1"/>
    <col min="1544" max="1792" width="9.109375" style="91"/>
    <col min="1793" max="1793" width="14" style="91" customWidth="1"/>
    <col min="1794" max="1794" width="36.6640625" style="91" bestFit="1" customWidth="1"/>
    <col min="1795" max="1799" width="21.6640625" style="91" customWidth="1"/>
    <col min="1800" max="2048" width="9.109375" style="91"/>
    <col min="2049" max="2049" width="14" style="91" customWidth="1"/>
    <col min="2050" max="2050" width="36.6640625" style="91" bestFit="1" customWidth="1"/>
    <col min="2051" max="2055" width="21.6640625" style="91" customWidth="1"/>
    <col min="2056" max="2304" width="9.109375" style="91"/>
    <col min="2305" max="2305" width="14" style="91" customWidth="1"/>
    <col min="2306" max="2306" width="36.6640625" style="91" bestFit="1" customWidth="1"/>
    <col min="2307" max="2311" width="21.6640625" style="91" customWidth="1"/>
    <col min="2312" max="2560" width="9.109375" style="91"/>
    <col min="2561" max="2561" width="14" style="91" customWidth="1"/>
    <col min="2562" max="2562" width="36.6640625" style="91" bestFit="1" customWidth="1"/>
    <col min="2563" max="2567" width="21.6640625" style="91" customWidth="1"/>
    <col min="2568" max="2816" width="9.109375" style="91"/>
    <col min="2817" max="2817" width="14" style="91" customWidth="1"/>
    <col min="2818" max="2818" width="36.6640625" style="91" bestFit="1" customWidth="1"/>
    <col min="2819" max="2823" width="21.6640625" style="91" customWidth="1"/>
    <col min="2824" max="3072" width="9.109375" style="91"/>
    <col min="3073" max="3073" width="14" style="91" customWidth="1"/>
    <col min="3074" max="3074" width="36.6640625" style="91" bestFit="1" customWidth="1"/>
    <col min="3075" max="3079" width="21.6640625" style="91" customWidth="1"/>
    <col min="3080" max="3328" width="9.109375" style="91"/>
    <col min="3329" max="3329" width="14" style="91" customWidth="1"/>
    <col min="3330" max="3330" width="36.6640625" style="91" bestFit="1" customWidth="1"/>
    <col min="3331" max="3335" width="21.6640625" style="91" customWidth="1"/>
    <col min="3336" max="3584" width="9.109375" style="91"/>
    <col min="3585" max="3585" width="14" style="91" customWidth="1"/>
    <col min="3586" max="3586" width="36.6640625" style="91" bestFit="1" customWidth="1"/>
    <col min="3587" max="3591" width="21.6640625" style="91" customWidth="1"/>
    <col min="3592" max="3840" width="9.109375" style="91"/>
    <col min="3841" max="3841" width="14" style="91" customWidth="1"/>
    <col min="3842" max="3842" width="36.6640625" style="91" bestFit="1" customWidth="1"/>
    <col min="3843" max="3847" width="21.6640625" style="91" customWidth="1"/>
    <col min="3848" max="4096" width="9.109375" style="91"/>
    <col min="4097" max="4097" width="14" style="91" customWidth="1"/>
    <col min="4098" max="4098" width="36.6640625" style="91" bestFit="1" customWidth="1"/>
    <col min="4099" max="4103" width="21.6640625" style="91" customWidth="1"/>
    <col min="4104" max="4352" width="9.109375" style="91"/>
    <col min="4353" max="4353" width="14" style="91" customWidth="1"/>
    <col min="4354" max="4354" width="36.6640625" style="91" bestFit="1" customWidth="1"/>
    <col min="4355" max="4359" width="21.6640625" style="91" customWidth="1"/>
    <col min="4360" max="4608" width="9.109375" style="91"/>
    <col min="4609" max="4609" width="14" style="91" customWidth="1"/>
    <col min="4610" max="4610" width="36.6640625" style="91" bestFit="1" customWidth="1"/>
    <col min="4611" max="4615" width="21.6640625" style="91" customWidth="1"/>
    <col min="4616" max="4864" width="9.109375" style="91"/>
    <col min="4865" max="4865" width="14" style="91" customWidth="1"/>
    <col min="4866" max="4866" width="36.6640625" style="91" bestFit="1" customWidth="1"/>
    <col min="4867" max="4871" width="21.6640625" style="91" customWidth="1"/>
    <col min="4872" max="5120" width="9.109375" style="91"/>
    <col min="5121" max="5121" width="14" style="91" customWidth="1"/>
    <col min="5122" max="5122" width="36.6640625" style="91" bestFit="1" customWidth="1"/>
    <col min="5123" max="5127" width="21.6640625" style="91" customWidth="1"/>
    <col min="5128" max="5376" width="9.109375" style="91"/>
    <col min="5377" max="5377" width="14" style="91" customWidth="1"/>
    <col min="5378" max="5378" width="36.6640625" style="91" bestFit="1" customWidth="1"/>
    <col min="5379" max="5383" width="21.6640625" style="91" customWidth="1"/>
    <col min="5384" max="5632" width="9.109375" style="91"/>
    <col min="5633" max="5633" width="14" style="91" customWidth="1"/>
    <col min="5634" max="5634" width="36.6640625" style="91" bestFit="1" customWidth="1"/>
    <col min="5635" max="5639" width="21.6640625" style="91" customWidth="1"/>
    <col min="5640" max="5888" width="9.109375" style="91"/>
    <col min="5889" max="5889" width="14" style="91" customWidth="1"/>
    <col min="5890" max="5890" width="36.6640625" style="91" bestFit="1" customWidth="1"/>
    <col min="5891" max="5895" width="21.6640625" style="91" customWidth="1"/>
    <col min="5896" max="6144" width="9.109375" style="91"/>
    <col min="6145" max="6145" width="14" style="91" customWidth="1"/>
    <col min="6146" max="6146" width="36.6640625" style="91" bestFit="1" customWidth="1"/>
    <col min="6147" max="6151" width="21.6640625" style="91" customWidth="1"/>
    <col min="6152" max="6400" width="9.109375" style="91"/>
    <col min="6401" max="6401" width="14" style="91" customWidth="1"/>
    <col min="6402" max="6402" width="36.6640625" style="91" bestFit="1" customWidth="1"/>
    <col min="6403" max="6407" width="21.6640625" style="91" customWidth="1"/>
    <col min="6408" max="6656" width="9.109375" style="91"/>
    <col min="6657" max="6657" width="14" style="91" customWidth="1"/>
    <col min="6658" max="6658" width="36.6640625" style="91" bestFit="1" customWidth="1"/>
    <col min="6659" max="6663" width="21.6640625" style="91" customWidth="1"/>
    <col min="6664" max="6912" width="9.109375" style="91"/>
    <col min="6913" max="6913" width="14" style="91" customWidth="1"/>
    <col min="6914" max="6914" width="36.6640625" style="91" bestFit="1" customWidth="1"/>
    <col min="6915" max="6919" width="21.6640625" style="91" customWidth="1"/>
    <col min="6920" max="7168" width="9.109375" style="91"/>
    <col min="7169" max="7169" width="14" style="91" customWidth="1"/>
    <col min="7170" max="7170" width="36.6640625" style="91" bestFit="1" customWidth="1"/>
    <col min="7171" max="7175" width="21.6640625" style="91" customWidth="1"/>
    <col min="7176" max="7424" width="9.109375" style="91"/>
    <col min="7425" max="7425" width="14" style="91" customWidth="1"/>
    <col min="7426" max="7426" width="36.6640625" style="91" bestFit="1" customWidth="1"/>
    <col min="7427" max="7431" width="21.6640625" style="91" customWidth="1"/>
    <col min="7432" max="7680" width="9.109375" style="91"/>
    <col min="7681" max="7681" width="14" style="91" customWidth="1"/>
    <col min="7682" max="7682" width="36.6640625" style="91" bestFit="1" customWidth="1"/>
    <col min="7683" max="7687" width="21.6640625" style="91" customWidth="1"/>
    <col min="7688" max="7936" width="9.109375" style="91"/>
    <col min="7937" max="7937" width="14" style="91" customWidth="1"/>
    <col min="7938" max="7938" width="36.6640625" style="91" bestFit="1" customWidth="1"/>
    <col min="7939" max="7943" width="21.6640625" style="91" customWidth="1"/>
    <col min="7944" max="8192" width="9.109375" style="91"/>
    <col min="8193" max="8193" width="14" style="91" customWidth="1"/>
    <col min="8194" max="8194" width="36.6640625" style="91" bestFit="1" customWidth="1"/>
    <col min="8195" max="8199" width="21.6640625" style="91" customWidth="1"/>
    <col min="8200" max="8448" width="9.109375" style="91"/>
    <col min="8449" max="8449" width="14" style="91" customWidth="1"/>
    <col min="8450" max="8450" width="36.6640625" style="91" bestFit="1" customWidth="1"/>
    <col min="8451" max="8455" width="21.6640625" style="91" customWidth="1"/>
    <col min="8456" max="8704" width="9.109375" style="91"/>
    <col min="8705" max="8705" width="14" style="91" customWidth="1"/>
    <col min="8706" max="8706" width="36.6640625" style="91" bestFit="1" customWidth="1"/>
    <col min="8707" max="8711" width="21.6640625" style="91" customWidth="1"/>
    <col min="8712" max="8960" width="9.109375" style="91"/>
    <col min="8961" max="8961" width="14" style="91" customWidth="1"/>
    <col min="8962" max="8962" width="36.6640625" style="91" bestFit="1" customWidth="1"/>
    <col min="8963" max="8967" width="21.6640625" style="91" customWidth="1"/>
    <col min="8968" max="9216" width="9.109375" style="91"/>
    <col min="9217" max="9217" width="14" style="91" customWidth="1"/>
    <col min="9218" max="9218" width="36.6640625" style="91" bestFit="1" customWidth="1"/>
    <col min="9219" max="9223" width="21.6640625" style="91" customWidth="1"/>
    <col min="9224" max="9472" width="9.109375" style="91"/>
    <col min="9473" max="9473" width="14" style="91" customWidth="1"/>
    <col min="9474" max="9474" width="36.6640625" style="91" bestFit="1" customWidth="1"/>
    <col min="9475" max="9479" width="21.6640625" style="91" customWidth="1"/>
    <col min="9480" max="9728" width="9.109375" style="91"/>
    <col min="9729" max="9729" width="14" style="91" customWidth="1"/>
    <col min="9730" max="9730" width="36.6640625" style="91" bestFit="1" customWidth="1"/>
    <col min="9731" max="9735" width="21.6640625" style="91" customWidth="1"/>
    <col min="9736" max="9984" width="9.109375" style="91"/>
    <col min="9985" max="9985" width="14" style="91" customWidth="1"/>
    <col min="9986" max="9986" width="36.6640625" style="91" bestFit="1" customWidth="1"/>
    <col min="9987" max="9991" width="21.6640625" style="91" customWidth="1"/>
    <col min="9992" max="10240" width="9.109375" style="91"/>
    <col min="10241" max="10241" width="14" style="91" customWidth="1"/>
    <col min="10242" max="10242" width="36.6640625" style="91" bestFit="1" customWidth="1"/>
    <col min="10243" max="10247" width="21.6640625" style="91" customWidth="1"/>
    <col min="10248" max="10496" width="9.109375" style="91"/>
    <col min="10497" max="10497" width="14" style="91" customWidth="1"/>
    <col min="10498" max="10498" width="36.6640625" style="91" bestFit="1" customWidth="1"/>
    <col min="10499" max="10503" width="21.6640625" style="91" customWidth="1"/>
    <col min="10504" max="10752" width="9.109375" style="91"/>
    <col min="10753" max="10753" width="14" style="91" customWidth="1"/>
    <col min="10754" max="10754" width="36.6640625" style="91" bestFit="1" customWidth="1"/>
    <col min="10755" max="10759" width="21.6640625" style="91" customWidth="1"/>
    <col min="10760" max="11008" width="9.109375" style="91"/>
    <col min="11009" max="11009" width="14" style="91" customWidth="1"/>
    <col min="11010" max="11010" width="36.6640625" style="91" bestFit="1" customWidth="1"/>
    <col min="11011" max="11015" width="21.6640625" style="91" customWidth="1"/>
    <col min="11016" max="11264" width="9.109375" style="91"/>
    <col min="11265" max="11265" width="14" style="91" customWidth="1"/>
    <col min="11266" max="11266" width="36.6640625" style="91" bestFit="1" customWidth="1"/>
    <col min="11267" max="11271" width="21.6640625" style="91" customWidth="1"/>
    <col min="11272" max="11520" width="9.109375" style="91"/>
    <col min="11521" max="11521" width="14" style="91" customWidth="1"/>
    <col min="11522" max="11522" width="36.6640625" style="91" bestFit="1" customWidth="1"/>
    <col min="11523" max="11527" width="21.6640625" style="91" customWidth="1"/>
    <col min="11528" max="11776" width="9.109375" style="91"/>
    <col min="11777" max="11777" width="14" style="91" customWidth="1"/>
    <col min="11778" max="11778" width="36.6640625" style="91" bestFit="1" customWidth="1"/>
    <col min="11779" max="11783" width="21.6640625" style="91" customWidth="1"/>
    <col min="11784" max="12032" width="9.109375" style="91"/>
    <col min="12033" max="12033" width="14" style="91" customWidth="1"/>
    <col min="12034" max="12034" width="36.6640625" style="91" bestFit="1" customWidth="1"/>
    <col min="12035" max="12039" width="21.6640625" style="91" customWidth="1"/>
    <col min="12040" max="12288" width="9.109375" style="91"/>
    <col min="12289" max="12289" width="14" style="91" customWidth="1"/>
    <col min="12290" max="12290" width="36.6640625" style="91" bestFit="1" customWidth="1"/>
    <col min="12291" max="12295" width="21.6640625" style="91" customWidth="1"/>
    <col min="12296" max="12544" width="9.109375" style="91"/>
    <col min="12545" max="12545" width="14" style="91" customWidth="1"/>
    <col min="12546" max="12546" width="36.6640625" style="91" bestFit="1" customWidth="1"/>
    <col min="12547" max="12551" width="21.6640625" style="91" customWidth="1"/>
    <col min="12552" max="12800" width="9.109375" style="91"/>
    <col min="12801" max="12801" width="14" style="91" customWidth="1"/>
    <col min="12802" max="12802" width="36.6640625" style="91" bestFit="1" customWidth="1"/>
    <col min="12803" max="12807" width="21.6640625" style="91" customWidth="1"/>
    <col min="12808" max="13056" width="9.109375" style="91"/>
    <col min="13057" max="13057" width="14" style="91" customWidth="1"/>
    <col min="13058" max="13058" width="36.6640625" style="91" bestFit="1" customWidth="1"/>
    <col min="13059" max="13063" width="21.6640625" style="91" customWidth="1"/>
    <col min="13064" max="13312" width="9.109375" style="91"/>
    <col min="13313" max="13313" width="14" style="91" customWidth="1"/>
    <col min="13314" max="13314" width="36.6640625" style="91" bestFit="1" customWidth="1"/>
    <col min="13315" max="13319" width="21.6640625" style="91" customWidth="1"/>
    <col min="13320" max="13568" width="9.109375" style="91"/>
    <col min="13569" max="13569" width="14" style="91" customWidth="1"/>
    <col min="13570" max="13570" width="36.6640625" style="91" bestFit="1" customWidth="1"/>
    <col min="13571" max="13575" width="21.6640625" style="91" customWidth="1"/>
    <col min="13576" max="13824" width="9.109375" style="91"/>
    <col min="13825" max="13825" width="14" style="91" customWidth="1"/>
    <col min="13826" max="13826" width="36.6640625" style="91" bestFit="1" customWidth="1"/>
    <col min="13827" max="13831" width="21.6640625" style="91" customWidth="1"/>
    <col min="13832" max="14080" width="9.109375" style="91"/>
    <col min="14081" max="14081" width="14" style="91" customWidth="1"/>
    <col min="14082" max="14082" width="36.6640625" style="91" bestFit="1" customWidth="1"/>
    <col min="14083" max="14087" width="21.6640625" style="91" customWidth="1"/>
    <col min="14088" max="14336" width="9.109375" style="91"/>
    <col min="14337" max="14337" width="14" style="91" customWidth="1"/>
    <col min="14338" max="14338" width="36.6640625" style="91" bestFit="1" customWidth="1"/>
    <col min="14339" max="14343" width="21.6640625" style="91" customWidth="1"/>
    <col min="14344" max="14592" width="9.109375" style="91"/>
    <col min="14593" max="14593" width="14" style="91" customWidth="1"/>
    <col min="14594" max="14594" width="36.6640625" style="91" bestFit="1" customWidth="1"/>
    <col min="14595" max="14599" width="21.6640625" style="91" customWidth="1"/>
    <col min="14600" max="14848" width="9.109375" style="91"/>
    <col min="14849" max="14849" width="14" style="91" customWidth="1"/>
    <col min="14850" max="14850" width="36.6640625" style="91" bestFit="1" customWidth="1"/>
    <col min="14851" max="14855" width="21.6640625" style="91" customWidth="1"/>
    <col min="14856" max="15104" width="9.109375" style="91"/>
    <col min="15105" max="15105" width="14" style="91" customWidth="1"/>
    <col min="15106" max="15106" width="36.6640625" style="91" bestFit="1" customWidth="1"/>
    <col min="15107" max="15111" width="21.6640625" style="91" customWidth="1"/>
    <col min="15112" max="15360" width="9.109375" style="91"/>
    <col min="15361" max="15361" width="14" style="91" customWidth="1"/>
    <col min="15362" max="15362" width="36.6640625" style="91" bestFit="1" customWidth="1"/>
    <col min="15363" max="15367" width="21.6640625" style="91" customWidth="1"/>
    <col min="15368" max="15616" width="9.109375" style="91"/>
    <col min="15617" max="15617" width="14" style="91" customWidth="1"/>
    <col min="15618" max="15618" width="36.6640625" style="91" bestFit="1" customWidth="1"/>
    <col min="15619" max="15623" width="21.6640625" style="91" customWidth="1"/>
    <col min="15624" max="15872" width="9.109375" style="91"/>
    <col min="15873" max="15873" width="14" style="91" customWidth="1"/>
    <col min="15874" max="15874" width="36.6640625" style="91" bestFit="1" customWidth="1"/>
    <col min="15875" max="15879" width="21.6640625" style="91" customWidth="1"/>
    <col min="15880" max="16128" width="9.109375" style="91"/>
    <col min="16129" max="16129" width="14" style="91" customWidth="1"/>
    <col min="16130" max="16130" width="36.6640625" style="91" bestFit="1" customWidth="1"/>
    <col min="16131" max="16135" width="21.6640625" style="91" customWidth="1"/>
    <col min="16136" max="16384" width="9.109375" style="91"/>
  </cols>
  <sheetData>
    <row r="1" spans="1:7" ht="25.5" customHeight="1" x14ac:dyDescent="0.25">
      <c r="A1" s="1041" t="s">
        <v>0</v>
      </c>
      <c r="B1" s="1041"/>
      <c r="C1" s="1041"/>
      <c r="D1" s="1041"/>
      <c r="E1" s="1041"/>
      <c r="F1" s="1041"/>
      <c r="G1" s="1041"/>
    </row>
    <row r="2" spans="1:7" ht="39" customHeight="1" thickBot="1" x14ac:dyDescent="0.3">
      <c r="A2" s="1042" t="s">
        <v>712</v>
      </c>
      <c r="B2" s="1042"/>
      <c r="C2" s="1042"/>
      <c r="D2" s="1042"/>
      <c r="E2" s="1042"/>
      <c r="F2" s="1042"/>
      <c r="G2" s="1042"/>
    </row>
    <row r="3" spans="1:7" ht="101.25" customHeight="1" thickBot="1" x14ac:dyDescent="0.3">
      <c r="A3" s="120" t="s">
        <v>437</v>
      </c>
      <c r="B3" s="121" t="s">
        <v>438</v>
      </c>
      <c r="C3" s="121" t="s">
        <v>439</v>
      </c>
      <c r="D3" s="121" t="s">
        <v>440</v>
      </c>
      <c r="E3" s="121" t="s">
        <v>441</v>
      </c>
      <c r="F3" s="122" t="s">
        <v>442</v>
      </c>
      <c r="G3" s="123" t="s">
        <v>443</v>
      </c>
    </row>
    <row r="4" spans="1:7" s="92" customFormat="1" ht="16.5" customHeight="1" x14ac:dyDescent="0.25">
      <c r="A4" s="1038" t="s">
        <v>444</v>
      </c>
      <c r="B4" s="99" t="s">
        <v>445</v>
      </c>
      <c r="C4" s="100">
        <v>378320.94955765468</v>
      </c>
      <c r="D4" s="100">
        <v>47278.466846049363</v>
      </c>
      <c r="E4" s="101">
        <v>425599.41640370403</v>
      </c>
      <c r="F4" s="100">
        <v>166542.0896879051</v>
      </c>
      <c r="G4" s="102">
        <v>592141.50609160913</v>
      </c>
    </row>
    <row r="5" spans="1:7" s="92" customFormat="1" ht="16.5" customHeight="1" x14ac:dyDescent="0.25">
      <c r="A5" s="1039"/>
      <c r="B5" s="103" t="s">
        <v>446</v>
      </c>
      <c r="C5" s="104">
        <v>354824.65771819011</v>
      </c>
      <c r="D5" s="104">
        <v>44706.116915512815</v>
      </c>
      <c r="E5" s="105">
        <v>399530.77463370294</v>
      </c>
      <c r="F5" s="104">
        <v>165422.35896853229</v>
      </c>
      <c r="G5" s="106">
        <v>564953.13360223523</v>
      </c>
    </row>
    <row r="6" spans="1:7" s="92" customFormat="1" ht="16.5" customHeight="1" x14ac:dyDescent="0.25">
      <c r="A6" s="1039"/>
      <c r="B6" s="107" t="s">
        <v>447</v>
      </c>
      <c r="C6" s="108">
        <v>385282.4647389052</v>
      </c>
      <c r="D6" s="108">
        <v>46122.361034359878</v>
      </c>
      <c r="E6" s="109">
        <v>431404.8257732651</v>
      </c>
      <c r="F6" s="108">
        <v>173360.84895185073</v>
      </c>
      <c r="G6" s="110">
        <v>604765.67472511576</v>
      </c>
    </row>
    <row r="7" spans="1:7" s="92" customFormat="1" ht="16.5" customHeight="1" x14ac:dyDescent="0.25">
      <c r="A7" s="1039"/>
      <c r="B7" s="111" t="s">
        <v>448</v>
      </c>
      <c r="C7" s="112">
        <v>348446.51107541821</v>
      </c>
      <c r="D7" s="112">
        <v>34747.650379337596</v>
      </c>
      <c r="E7" s="113">
        <v>383194.16145475581</v>
      </c>
      <c r="F7" s="112">
        <v>166344.01813796631</v>
      </c>
      <c r="G7" s="114">
        <v>549538.1795927221</v>
      </c>
    </row>
    <row r="8" spans="1:7" s="92" customFormat="1" ht="16.5" customHeight="1" thickBot="1" x14ac:dyDescent="0.3">
      <c r="A8" s="1040"/>
      <c r="B8" s="115" t="s">
        <v>449</v>
      </c>
      <c r="C8" s="116">
        <v>311972.64637679665</v>
      </c>
      <c r="D8" s="116">
        <v>16885.863025301223</v>
      </c>
      <c r="E8" s="117">
        <v>328858.50940209784</v>
      </c>
      <c r="F8" s="116">
        <v>162660.22145671834</v>
      </c>
      <c r="G8" s="118">
        <v>491518.73085881618</v>
      </c>
    </row>
    <row r="9" spans="1:7" s="92" customFormat="1" ht="16.5" customHeight="1" x14ac:dyDescent="0.25">
      <c r="A9" s="1038" t="s">
        <v>450</v>
      </c>
      <c r="B9" s="99" t="s">
        <v>445</v>
      </c>
      <c r="C9" s="100">
        <v>384175.24415499903</v>
      </c>
      <c r="D9" s="100">
        <v>55678.90480149979</v>
      </c>
      <c r="E9" s="101">
        <v>439854.14895649883</v>
      </c>
      <c r="F9" s="100">
        <v>190923.21318824339</v>
      </c>
      <c r="G9" s="102">
        <v>630777.36214474216</v>
      </c>
    </row>
    <row r="10" spans="1:7" s="92" customFormat="1" ht="16.5" customHeight="1" x14ac:dyDescent="0.25">
      <c r="A10" s="1039"/>
      <c r="B10" s="103" t="s">
        <v>446</v>
      </c>
      <c r="C10" s="104">
        <v>378464.06337959063</v>
      </c>
      <c r="D10" s="104">
        <v>53903.653932561057</v>
      </c>
      <c r="E10" s="105">
        <v>432367.71731215174</v>
      </c>
      <c r="F10" s="104">
        <v>186283.73057476489</v>
      </c>
      <c r="G10" s="106">
        <v>618651.44788691658</v>
      </c>
    </row>
    <row r="11" spans="1:7" s="92" customFormat="1" ht="16.5" customHeight="1" x14ac:dyDescent="0.25">
      <c r="A11" s="1039"/>
      <c r="B11" s="107" t="s">
        <v>447</v>
      </c>
      <c r="C11" s="108">
        <v>400572.28175822587</v>
      </c>
      <c r="D11" s="108">
        <v>60775.094382498311</v>
      </c>
      <c r="E11" s="109">
        <v>461347.37614072417</v>
      </c>
      <c r="F11" s="108">
        <v>195688.74743708264</v>
      </c>
      <c r="G11" s="110">
        <v>657036.12357780687</v>
      </c>
    </row>
    <row r="12" spans="1:7" s="92" customFormat="1" ht="16.5" customHeight="1" x14ac:dyDescent="0.25">
      <c r="A12" s="1039"/>
      <c r="B12" s="111" t="s">
        <v>448</v>
      </c>
      <c r="C12" s="112">
        <v>379314.30224090652</v>
      </c>
      <c r="D12" s="112">
        <v>46852.043361721247</v>
      </c>
      <c r="E12" s="113">
        <v>426166.34560262773</v>
      </c>
      <c r="F12" s="112">
        <v>187376.27035485752</v>
      </c>
      <c r="G12" s="114">
        <v>613542.61595748528</v>
      </c>
    </row>
    <row r="13" spans="1:7" s="92" customFormat="1" ht="16.5" customHeight="1" thickBot="1" x14ac:dyDescent="0.3">
      <c r="A13" s="1040"/>
      <c r="B13" s="115" t="s">
        <v>449</v>
      </c>
      <c r="C13" s="116">
        <v>340500.69360161549</v>
      </c>
      <c r="D13" s="116">
        <v>26927.518372954186</v>
      </c>
      <c r="E13" s="117">
        <v>367428.21197456965</v>
      </c>
      <c r="F13" s="116">
        <v>183565.8022899699</v>
      </c>
      <c r="G13" s="118">
        <v>550994.01426453958</v>
      </c>
    </row>
    <row r="14" spans="1:7" s="92" customFormat="1" ht="16.5" customHeight="1" x14ac:dyDescent="0.25">
      <c r="A14" s="1038">
        <v>2002</v>
      </c>
      <c r="B14" s="99" t="s">
        <v>445</v>
      </c>
      <c r="C14" s="100">
        <v>394298.8</v>
      </c>
      <c r="D14" s="100">
        <v>60018.9</v>
      </c>
      <c r="E14" s="101">
        <v>454317.7</v>
      </c>
      <c r="F14" s="100">
        <v>224510.9</v>
      </c>
      <c r="G14" s="102">
        <v>678828.6</v>
      </c>
    </row>
    <row r="15" spans="1:7" s="92" customFormat="1" ht="16.5" customHeight="1" x14ac:dyDescent="0.25">
      <c r="A15" s="1039"/>
      <c r="B15" s="103" t="s">
        <v>446</v>
      </c>
      <c r="C15" s="104">
        <v>378547.1</v>
      </c>
      <c r="D15" s="104">
        <v>58197.3</v>
      </c>
      <c r="E15" s="105">
        <v>436744.39999999997</v>
      </c>
      <c r="F15" s="104">
        <v>190791.8</v>
      </c>
      <c r="G15" s="106">
        <v>627536.19999999995</v>
      </c>
    </row>
    <row r="16" spans="1:7" s="92" customFormat="1" ht="16.5" customHeight="1" x14ac:dyDescent="0.25">
      <c r="A16" s="1039"/>
      <c r="B16" s="107" t="s">
        <v>447</v>
      </c>
      <c r="C16" s="108">
        <v>408940.79999999999</v>
      </c>
      <c r="D16" s="108">
        <v>68582.100000000006</v>
      </c>
      <c r="E16" s="109">
        <v>477522.9</v>
      </c>
      <c r="F16" s="108">
        <v>226197.4</v>
      </c>
      <c r="G16" s="110">
        <v>703720.3</v>
      </c>
    </row>
    <row r="17" spans="1:7" s="92" customFormat="1" ht="16.5" customHeight="1" x14ac:dyDescent="0.25">
      <c r="A17" s="1039"/>
      <c r="B17" s="111" t="s">
        <v>448</v>
      </c>
      <c r="C17" s="112">
        <v>374683</v>
      </c>
      <c r="D17" s="112">
        <v>49072.7</v>
      </c>
      <c r="E17" s="113">
        <v>423755.7</v>
      </c>
      <c r="F17" s="112">
        <v>192011.4</v>
      </c>
      <c r="G17" s="114">
        <v>615767.1</v>
      </c>
    </row>
    <row r="18" spans="1:7" s="92" customFormat="1" ht="16.5" customHeight="1" thickBot="1" x14ac:dyDescent="0.3">
      <c r="A18" s="1040"/>
      <c r="B18" s="115" t="s">
        <v>449</v>
      </c>
      <c r="C18" s="116">
        <v>342913.9</v>
      </c>
      <c r="D18" s="116">
        <v>28540.400000000001</v>
      </c>
      <c r="E18" s="117">
        <v>371454.30000000005</v>
      </c>
      <c r="F18" s="116">
        <v>189282.3</v>
      </c>
      <c r="G18" s="118">
        <v>560736.60000000009</v>
      </c>
    </row>
    <row r="19" spans="1:7" s="92" customFormat="1" ht="16.5" customHeight="1" x14ac:dyDescent="0.25">
      <c r="A19" s="1038">
        <v>2003</v>
      </c>
      <c r="B19" s="99" t="s">
        <v>445</v>
      </c>
      <c r="C19" s="100">
        <v>404491.04904485034</v>
      </c>
      <c r="D19" s="100">
        <v>61602.074235</v>
      </c>
      <c r="E19" s="101">
        <v>466093.12327985035</v>
      </c>
      <c r="F19" s="100">
        <v>256820.44118932998</v>
      </c>
      <c r="G19" s="102">
        <v>722913.5644691803</v>
      </c>
    </row>
    <row r="20" spans="1:7" s="92" customFormat="1" ht="16.5" customHeight="1" x14ac:dyDescent="0.25">
      <c r="A20" s="1039"/>
      <c r="B20" s="103" t="s">
        <v>446</v>
      </c>
      <c r="C20" s="104">
        <v>391593.42317654134</v>
      </c>
      <c r="D20" s="104">
        <v>60035.244206570016</v>
      </c>
      <c r="E20" s="105">
        <v>451628.66738311137</v>
      </c>
      <c r="F20" s="104">
        <v>230794.12953579007</v>
      </c>
      <c r="G20" s="106">
        <v>682422.79691890138</v>
      </c>
    </row>
    <row r="21" spans="1:7" s="92" customFormat="1" ht="16.5" customHeight="1" x14ac:dyDescent="0.25">
      <c r="A21" s="1039"/>
      <c r="B21" s="107" t="s">
        <v>447</v>
      </c>
      <c r="C21" s="108">
        <v>416393.22672869998</v>
      </c>
      <c r="D21" s="108">
        <v>75781.25546967001</v>
      </c>
      <c r="E21" s="109">
        <v>492174.48219836998</v>
      </c>
      <c r="F21" s="108">
        <v>257118.830705</v>
      </c>
      <c r="G21" s="110">
        <v>749293.31290337001</v>
      </c>
    </row>
    <row r="22" spans="1:7" s="92" customFormat="1" ht="16.5" customHeight="1" x14ac:dyDescent="0.25">
      <c r="A22" s="1039"/>
      <c r="B22" s="111" t="s">
        <v>448</v>
      </c>
      <c r="C22" s="112">
        <v>394108.81116976961</v>
      </c>
      <c r="D22" s="112">
        <v>61912.384574089971</v>
      </c>
      <c r="E22" s="113">
        <v>456021.19574385957</v>
      </c>
      <c r="F22" s="112">
        <v>232013.19920693</v>
      </c>
      <c r="G22" s="114">
        <v>688034.39495078952</v>
      </c>
    </row>
    <row r="23" spans="1:7" s="93" customFormat="1" ht="16.5" customHeight="1" thickBot="1" x14ac:dyDescent="0.3">
      <c r="A23" s="1040"/>
      <c r="B23" s="115" t="s">
        <v>449</v>
      </c>
      <c r="C23" s="116">
        <v>360634.296311012</v>
      </c>
      <c r="D23" s="116">
        <v>38460.872285249927</v>
      </c>
      <c r="E23" s="117">
        <v>399095.16859626194</v>
      </c>
      <c r="F23" s="116">
        <v>230503.18184440007</v>
      </c>
      <c r="G23" s="118">
        <v>629598.35044066154</v>
      </c>
    </row>
    <row r="24" spans="1:7" s="92" customFormat="1" ht="16.5" customHeight="1" x14ac:dyDescent="0.25">
      <c r="A24" s="1038">
        <v>2004</v>
      </c>
      <c r="B24" s="99" t="s">
        <v>445</v>
      </c>
      <c r="C24" s="100">
        <v>423863.01072900061</v>
      </c>
      <c r="D24" s="100">
        <v>48548.637821759999</v>
      </c>
      <c r="E24" s="101">
        <v>472411.64855076058</v>
      </c>
      <c r="F24" s="100">
        <v>235102.66355200001</v>
      </c>
      <c r="G24" s="102">
        <v>707514.31210276065</v>
      </c>
    </row>
    <row r="25" spans="1:7" s="92" customFormat="1" ht="16.5" customHeight="1" x14ac:dyDescent="0.25">
      <c r="A25" s="1039"/>
      <c r="B25" s="103" t="s">
        <v>446</v>
      </c>
      <c r="C25" s="104">
        <v>400560.85599142051</v>
      </c>
      <c r="D25" s="104">
        <v>47363.731595689977</v>
      </c>
      <c r="E25" s="105">
        <v>447924.58758711047</v>
      </c>
      <c r="F25" s="104">
        <v>192928.57752225999</v>
      </c>
      <c r="G25" s="106">
        <v>640853.16510937049</v>
      </c>
    </row>
    <row r="26" spans="1:7" s="92" customFormat="1" ht="16.5" customHeight="1" x14ac:dyDescent="0.25">
      <c r="A26" s="1039"/>
      <c r="B26" s="107" t="s">
        <v>447</v>
      </c>
      <c r="C26" s="108">
        <v>434521.12613834941</v>
      </c>
      <c r="D26" s="108">
        <v>57022.807139279998</v>
      </c>
      <c r="E26" s="109">
        <v>491543.93327762943</v>
      </c>
      <c r="F26" s="108">
        <v>235383.97717909</v>
      </c>
      <c r="G26" s="110">
        <v>726927.91045671934</v>
      </c>
    </row>
    <row r="27" spans="1:7" s="92" customFormat="1" ht="16.5" customHeight="1" x14ac:dyDescent="0.25">
      <c r="A27" s="1039"/>
      <c r="B27" s="111" t="s">
        <v>448</v>
      </c>
      <c r="C27" s="112">
        <v>397144.2050783509</v>
      </c>
      <c r="D27" s="112">
        <v>43975.896056150115</v>
      </c>
      <c r="E27" s="113">
        <v>441120.10113450105</v>
      </c>
      <c r="F27" s="112">
        <v>183741.43482885999</v>
      </c>
      <c r="G27" s="114">
        <v>624861.53596336092</v>
      </c>
    </row>
    <row r="28" spans="1:7" s="93" customFormat="1" ht="16.5" customHeight="1" thickBot="1" x14ac:dyDescent="0.3">
      <c r="A28" s="1040"/>
      <c r="B28" s="115" t="s">
        <v>449</v>
      </c>
      <c r="C28" s="116">
        <v>373693.69110135187</v>
      </c>
      <c r="D28" s="116">
        <v>25402.53028530996</v>
      </c>
      <c r="E28" s="117">
        <v>399096.22138666181</v>
      </c>
      <c r="F28" s="116">
        <v>183728.60607624997</v>
      </c>
      <c r="G28" s="118">
        <v>582824.82746291172</v>
      </c>
    </row>
    <row r="29" spans="1:7" s="92" customFormat="1" ht="16.5" customHeight="1" x14ac:dyDescent="0.25">
      <c r="A29" s="1038">
        <v>2005</v>
      </c>
      <c r="B29" s="99" t="s">
        <v>445</v>
      </c>
      <c r="C29" s="100">
        <v>437872.61991631985</v>
      </c>
      <c r="D29" s="100">
        <v>47811.091762099997</v>
      </c>
      <c r="E29" s="101">
        <v>485683.71167841984</v>
      </c>
      <c r="F29" s="100">
        <v>201484.08126599999</v>
      </c>
      <c r="G29" s="102">
        <v>687167.79294441978</v>
      </c>
    </row>
    <row r="30" spans="1:7" s="92" customFormat="1" ht="16.5" customHeight="1" x14ac:dyDescent="0.25">
      <c r="A30" s="1039"/>
      <c r="B30" s="103" t="s">
        <v>446</v>
      </c>
      <c r="C30" s="104">
        <v>420449.4879102495</v>
      </c>
      <c r="D30" s="104">
        <v>46793.820498880035</v>
      </c>
      <c r="E30" s="105">
        <v>467243.30840912956</v>
      </c>
      <c r="F30" s="104">
        <v>168313.05004200994</v>
      </c>
      <c r="G30" s="106">
        <v>635556.35845113941</v>
      </c>
    </row>
    <row r="31" spans="1:7" s="92" customFormat="1" ht="16.5" customHeight="1" x14ac:dyDescent="0.25">
      <c r="A31" s="1039"/>
      <c r="B31" s="107" t="s">
        <v>447</v>
      </c>
      <c r="C31" s="108">
        <v>446293.26296555984</v>
      </c>
      <c r="D31" s="108">
        <v>56276.424966190003</v>
      </c>
      <c r="E31" s="109">
        <v>502569.68793174985</v>
      </c>
      <c r="F31" s="108">
        <v>210692.49870299999</v>
      </c>
      <c r="G31" s="110">
        <v>713262.18663474976</v>
      </c>
    </row>
    <row r="32" spans="1:7" s="92" customFormat="1" ht="16.5" customHeight="1" x14ac:dyDescent="0.25">
      <c r="A32" s="1039"/>
      <c r="B32" s="111" t="s">
        <v>448</v>
      </c>
      <c r="C32" s="112">
        <v>410085.5357512394</v>
      </c>
      <c r="D32" s="112">
        <v>42495.488829609967</v>
      </c>
      <c r="E32" s="113">
        <v>452581.02458084933</v>
      </c>
      <c r="F32" s="112">
        <v>174017.14003266997</v>
      </c>
      <c r="G32" s="114">
        <v>626598.16461351933</v>
      </c>
    </row>
    <row r="33" spans="1:7" s="93" customFormat="1" ht="16.5" customHeight="1" thickBot="1" x14ac:dyDescent="0.3">
      <c r="A33" s="1040"/>
      <c r="B33" s="115" t="s">
        <v>449</v>
      </c>
      <c r="C33" s="116">
        <v>390871.76793946855</v>
      </c>
      <c r="D33" s="116">
        <v>26381.886507909974</v>
      </c>
      <c r="E33" s="117">
        <v>417253.65444737853</v>
      </c>
      <c r="F33" s="116">
        <v>165044.19954231998</v>
      </c>
      <c r="G33" s="118">
        <v>582297.85398969846</v>
      </c>
    </row>
    <row r="34" spans="1:7" s="92" customFormat="1" ht="16.5" customHeight="1" x14ac:dyDescent="0.25">
      <c r="A34" s="1038">
        <v>2006</v>
      </c>
      <c r="B34" s="99" t="s">
        <v>445</v>
      </c>
      <c r="C34" s="100">
        <v>439557.7512030701</v>
      </c>
      <c r="D34" s="100">
        <v>39823.934288029996</v>
      </c>
      <c r="E34" s="101">
        <v>479381.68549110007</v>
      </c>
      <c r="F34" s="100">
        <v>189124.24730799999</v>
      </c>
      <c r="G34" s="102">
        <v>668505.93279910006</v>
      </c>
    </row>
    <row r="35" spans="1:7" s="92" customFormat="1" ht="16.5" customHeight="1" x14ac:dyDescent="0.25">
      <c r="A35" s="1039"/>
      <c r="B35" s="103" t="s">
        <v>446</v>
      </c>
      <c r="C35" s="104">
        <v>428139.4710805589</v>
      </c>
      <c r="D35" s="104">
        <v>38954.465608819992</v>
      </c>
      <c r="E35" s="105">
        <v>467093.93668937887</v>
      </c>
      <c r="F35" s="104">
        <v>163620.44596819999</v>
      </c>
      <c r="G35" s="106">
        <v>630714.38265757891</v>
      </c>
    </row>
    <row r="36" spans="1:7" s="92" customFormat="1" ht="16.5" customHeight="1" x14ac:dyDescent="0.25">
      <c r="A36" s="1039"/>
      <c r="B36" s="107" t="s">
        <v>447</v>
      </c>
      <c r="C36" s="108">
        <v>444710.55942668003</v>
      </c>
      <c r="D36" s="108">
        <v>51758.758770259985</v>
      </c>
      <c r="E36" s="109">
        <v>496469.31819694</v>
      </c>
      <c r="F36" s="108">
        <v>190571.16997700001</v>
      </c>
      <c r="G36" s="110">
        <v>687040.4881739401</v>
      </c>
    </row>
    <row r="37" spans="1:7" s="92" customFormat="1" ht="16.5" customHeight="1" x14ac:dyDescent="0.25">
      <c r="A37" s="1039"/>
      <c r="B37" s="111" t="s">
        <v>448</v>
      </c>
      <c r="C37" s="112">
        <v>421831.20296813961</v>
      </c>
      <c r="D37" s="112">
        <v>37970.788080489969</v>
      </c>
      <c r="E37" s="113">
        <v>459801.99104862957</v>
      </c>
      <c r="F37" s="112">
        <v>158149.32198995989</v>
      </c>
      <c r="G37" s="114">
        <v>617951.31303858943</v>
      </c>
    </row>
    <row r="38" spans="1:7" s="93" customFormat="1" ht="16.5" customHeight="1" thickBot="1" x14ac:dyDescent="0.3">
      <c r="A38" s="1040"/>
      <c r="B38" s="115" t="s">
        <v>449</v>
      </c>
      <c r="C38" s="116">
        <v>400729.11791835143</v>
      </c>
      <c r="D38" s="116">
        <v>19965.443447279973</v>
      </c>
      <c r="E38" s="117">
        <v>420694.56136563141</v>
      </c>
      <c r="F38" s="116">
        <v>156727.16411786</v>
      </c>
      <c r="G38" s="118">
        <v>577421.72548349143</v>
      </c>
    </row>
    <row r="39" spans="1:7" s="92" customFormat="1" ht="16.5" customHeight="1" x14ac:dyDescent="0.25">
      <c r="A39" s="1038">
        <v>2007</v>
      </c>
      <c r="B39" s="99" t="s">
        <v>445</v>
      </c>
      <c r="C39" s="100">
        <v>457766.59224527009</v>
      </c>
      <c r="D39" s="100">
        <v>54773.46005673</v>
      </c>
      <c r="E39" s="101">
        <v>512540.05230200011</v>
      </c>
      <c r="F39" s="100">
        <v>191193.647356</v>
      </c>
      <c r="G39" s="102">
        <v>703733.69965800003</v>
      </c>
    </row>
    <row r="40" spans="1:7" s="92" customFormat="1" ht="16.5" customHeight="1" x14ac:dyDescent="0.25">
      <c r="A40" s="1039"/>
      <c r="B40" s="103" t="s">
        <v>446</v>
      </c>
      <c r="C40" s="104">
        <v>437188.90262788913</v>
      </c>
      <c r="D40" s="104">
        <v>53156.992560290055</v>
      </c>
      <c r="E40" s="105">
        <v>490345.89518817916</v>
      </c>
      <c r="F40" s="104">
        <v>164199.46553844001</v>
      </c>
      <c r="G40" s="106">
        <v>654545.36072661914</v>
      </c>
    </row>
    <row r="41" spans="1:7" s="92" customFormat="1" ht="16.5" customHeight="1" x14ac:dyDescent="0.25">
      <c r="A41" s="1039"/>
      <c r="B41" s="107" t="s">
        <v>447</v>
      </c>
      <c r="C41" s="108">
        <v>465601.89859827008</v>
      </c>
      <c r="D41" s="108">
        <v>69048.194603729979</v>
      </c>
      <c r="E41" s="109">
        <v>534650.09320200002</v>
      </c>
      <c r="F41" s="108">
        <v>193385.550067</v>
      </c>
      <c r="G41" s="110">
        <v>728035.64326899999</v>
      </c>
    </row>
    <row r="42" spans="1:7" s="92" customFormat="1" ht="16.5" customHeight="1" x14ac:dyDescent="0.25">
      <c r="A42" s="1039"/>
      <c r="B42" s="111" t="s">
        <v>448</v>
      </c>
      <c r="C42" s="112">
        <v>430275.73145053</v>
      </c>
      <c r="D42" s="112">
        <v>45684.873548050069</v>
      </c>
      <c r="E42" s="113">
        <v>475960.60499858006</v>
      </c>
      <c r="F42" s="112">
        <v>166990.29160702002</v>
      </c>
      <c r="G42" s="114">
        <v>642950.89660560014</v>
      </c>
    </row>
    <row r="43" spans="1:7" s="93" customFormat="1" ht="16.5" customHeight="1" thickBot="1" x14ac:dyDescent="0.3">
      <c r="A43" s="1040"/>
      <c r="B43" s="115" t="s">
        <v>449</v>
      </c>
      <c r="C43" s="116">
        <v>410959.34051939019</v>
      </c>
      <c r="D43" s="116">
        <v>23950.946810740006</v>
      </c>
      <c r="E43" s="117">
        <v>434910.28733013017</v>
      </c>
      <c r="F43" s="116">
        <v>161221.95579904001</v>
      </c>
      <c r="G43" s="118">
        <v>596132.24312917015</v>
      </c>
    </row>
    <row r="44" spans="1:7" s="92" customFormat="1" ht="16.5" customHeight="1" x14ac:dyDescent="0.25">
      <c r="A44" s="1038">
        <v>2008</v>
      </c>
      <c r="B44" s="99" t="s">
        <v>445</v>
      </c>
      <c r="C44" s="100">
        <v>489192.44559881993</v>
      </c>
      <c r="D44" s="100">
        <v>64849.664010610009</v>
      </c>
      <c r="E44" s="101">
        <v>554042.10960942996</v>
      </c>
      <c r="F44" s="100">
        <v>194473.45923899999</v>
      </c>
      <c r="G44" s="102">
        <v>748515.56884842995</v>
      </c>
    </row>
    <row r="45" spans="1:7" s="92" customFormat="1" ht="16.5" customHeight="1" x14ac:dyDescent="0.25">
      <c r="A45" s="1039"/>
      <c r="B45" s="103" t="s">
        <v>446</v>
      </c>
      <c r="C45" s="104">
        <v>472685.1514800695</v>
      </c>
      <c r="D45" s="104">
        <v>63051.550530480032</v>
      </c>
      <c r="E45" s="105">
        <v>535736.70201054949</v>
      </c>
      <c r="F45" s="104">
        <v>184807.78960350004</v>
      </c>
      <c r="G45" s="106">
        <v>720544.49161404953</v>
      </c>
    </row>
    <row r="46" spans="1:7" s="92" customFormat="1" ht="16.5" customHeight="1" x14ac:dyDescent="0.25">
      <c r="A46" s="1039"/>
      <c r="B46" s="107" t="s">
        <v>447</v>
      </c>
      <c r="C46" s="108">
        <v>499285.44144153001</v>
      </c>
      <c r="D46" s="108">
        <v>76060.806565149949</v>
      </c>
      <c r="E46" s="109">
        <v>575346.24800667993</v>
      </c>
      <c r="F46" s="108">
        <v>194459.710773</v>
      </c>
      <c r="G46" s="110">
        <v>769805.95877967996</v>
      </c>
    </row>
    <row r="47" spans="1:7" s="92" customFormat="1" ht="16.5" customHeight="1" x14ac:dyDescent="0.25">
      <c r="A47" s="1039"/>
      <c r="B47" s="111" t="s">
        <v>448</v>
      </c>
      <c r="C47" s="112">
        <v>463064.51059157128</v>
      </c>
      <c r="D47" s="112">
        <v>60956.564813620025</v>
      </c>
      <c r="E47" s="113">
        <v>524021.07540519128</v>
      </c>
      <c r="F47" s="112">
        <v>187852.94234228996</v>
      </c>
      <c r="G47" s="114">
        <v>711874.01774748124</v>
      </c>
    </row>
    <row r="48" spans="1:7" s="93" customFormat="1" ht="16.5" customHeight="1" thickBot="1" x14ac:dyDescent="0.3">
      <c r="A48" s="1040"/>
      <c r="B48" s="115" t="s">
        <v>449</v>
      </c>
      <c r="C48" s="116">
        <v>440693.20157982031</v>
      </c>
      <c r="D48" s="116">
        <v>38998.947701920035</v>
      </c>
      <c r="E48" s="117">
        <v>479692.14928174036</v>
      </c>
      <c r="F48" s="116">
        <v>184166.69333664002</v>
      </c>
      <c r="G48" s="118">
        <v>663858.84261838032</v>
      </c>
    </row>
    <row r="49" spans="1:7" s="92" customFormat="1" ht="16.5" customHeight="1" x14ac:dyDescent="0.25">
      <c r="A49" s="1038">
        <v>2009</v>
      </c>
      <c r="B49" s="99" t="s">
        <v>445</v>
      </c>
      <c r="C49" s="100">
        <v>497581.77698674984</v>
      </c>
      <c r="D49" s="100">
        <v>60706.232870249994</v>
      </c>
      <c r="E49" s="101">
        <v>558288.00985699985</v>
      </c>
      <c r="F49" s="100">
        <v>215959.99606800001</v>
      </c>
      <c r="G49" s="102">
        <v>774248.00592499971</v>
      </c>
    </row>
    <row r="50" spans="1:7" s="92" customFormat="1" ht="16.5" customHeight="1" x14ac:dyDescent="0.25">
      <c r="A50" s="1039"/>
      <c r="B50" s="103" t="s">
        <v>446</v>
      </c>
      <c r="C50" s="104">
        <v>481578.26287950983</v>
      </c>
      <c r="D50" s="104">
        <v>58913.342836220058</v>
      </c>
      <c r="E50" s="105">
        <v>540491.60571572988</v>
      </c>
      <c r="F50" s="104">
        <v>176141.24064972994</v>
      </c>
      <c r="G50" s="106">
        <v>716632.84636545985</v>
      </c>
    </row>
    <row r="51" spans="1:7" s="92" customFormat="1" ht="16.5" customHeight="1" x14ac:dyDescent="0.25">
      <c r="A51" s="1039"/>
      <c r="B51" s="107" t="s">
        <v>447</v>
      </c>
      <c r="C51" s="108">
        <v>511154.93732507975</v>
      </c>
      <c r="D51" s="108">
        <v>73192.977639029981</v>
      </c>
      <c r="E51" s="109">
        <v>584347.91496410978</v>
      </c>
      <c r="F51" s="108">
        <v>216592.42075300001</v>
      </c>
      <c r="G51" s="110">
        <v>800940.33571710973</v>
      </c>
    </row>
    <row r="52" spans="1:7" ht="15.6" x14ac:dyDescent="0.25">
      <c r="A52" s="1039"/>
      <c r="B52" s="111" t="s">
        <v>448</v>
      </c>
      <c r="C52" s="112">
        <v>469577.45435770979</v>
      </c>
      <c r="D52" s="112">
        <v>53669.787094800035</v>
      </c>
      <c r="E52" s="113">
        <v>523247.24145250983</v>
      </c>
      <c r="F52" s="112">
        <v>176103.20765388996</v>
      </c>
      <c r="G52" s="114">
        <v>699350.44910639978</v>
      </c>
    </row>
    <row r="53" spans="1:7" s="94" customFormat="1" ht="16.2" thickBot="1" x14ac:dyDescent="0.35">
      <c r="A53" s="1040"/>
      <c r="B53" s="115" t="s">
        <v>449</v>
      </c>
      <c r="C53" s="116">
        <v>444681.37616266956</v>
      </c>
      <c r="D53" s="116">
        <v>31864.01949424998</v>
      </c>
      <c r="E53" s="117">
        <v>476545.39565691957</v>
      </c>
      <c r="F53" s="116">
        <v>175472.59920289993</v>
      </c>
      <c r="G53" s="118">
        <v>652017.99485981942</v>
      </c>
    </row>
    <row r="54" spans="1:7" s="92" customFormat="1" ht="16.5" customHeight="1" x14ac:dyDescent="0.25">
      <c r="A54" s="1038">
        <v>2010</v>
      </c>
      <c r="B54" s="99" t="s">
        <v>445</v>
      </c>
      <c r="C54" s="100">
        <v>491815.83928516001</v>
      </c>
      <c r="D54" s="100">
        <v>52547.594782109998</v>
      </c>
      <c r="E54" s="101">
        <v>544363.43406727002</v>
      </c>
      <c r="F54" s="100">
        <v>224953.70626499999</v>
      </c>
      <c r="G54" s="102">
        <v>769317.14033227006</v>
      </c>
    </row>
    <row r="55" spans="1:7" s="92" customFormat="1" ht="16.5" customHeight="1" x14ac:dyDescent="0.25">
      <c r="A55" s="1039"/>
      <c r="B55" s="103" t="s">
        <v>446</v>
      </c>
      <c r="C55" s="104">
        <v>474662.18175487989</v>
      </c>
      <c r="D55" s="104">
        <v>52282.257116740016</v>
      </c>
      <c r="E55" s="105">
        <v>526944.43887161987</v>
      </c>
      <c r="F55" s="104">
        <v>188435.48696680999</v>
      </c>
      <c r="G55" s="106">
        <v>715379.92583842995</v>
      </c>
    </row>
    <row r="56" spans="1:7" s="92" customFormat="1" ht="16.5" customHeight="1" x14ac:dyDescent="0.25">
      <c r="A56" s="1039"/>
      <c r="B56" s="107" t="s">
        <v>447</v>
      </c>
      <c r="C56" s="108">
        <v>499807.63360614009</v>
      </c>
      <c r="D56" s="108">
        <v>67795.091619109997</v>
      </c>
      <c r="E56" s="109">
        <v>567602.72522525012</v>
      </c>
      <c r="F56" s="108">
        <v>225626.660279</v>
      </c>
      <c r="G56" s="110">
        <v>793229.38550425007</v>
      </c>
    </row>
    <row r="57" spans="1:7" ht="15.6" x14ac:dyDescent="0.25">
      <c r="A57" s="1039"/>
      <c r="B57" s="111" t="s">
        <v>448</v>
      </c>
      <c r="C57" s="112">
        <v>452440.82556570007</v>
      </c>
      <c r="D57" s="112">
        <v>51547.03442079002</v>
      </c>
      <c r="E57" s="113">
        <v>503987.8599864901</v>
      </c>
      <c r="F57" s="112">
        <v>189104.00636369002</v>
      </c>
      <c r="G57" s="114">
        <v>693091.86635018012</v>
      </c>
    </row>
    <row r="58" spans="1:7" s="94" customFormat="1" ht="16.2" thickBot="1" x14ac:dyDescent="0.35">
      <c r="A58" s="1040"/>
      <c r="B58" s="115" t="s">
        <v>449</v>
      </c>
      <c r="C58" s="116">
        <v>430121.08361384005</v>
      </c>
      <c r="D58" s="116">
        <v>30136.664488950009</v>
      </c>
      <c r="E58" s="117">
        <v>460257.74810279004</v>
      </c>
      <c r="F58" s="116">
        <v>188435.29771083003</v>
      </c>
      <c r="G58" s="118">
        <v>648693.04581362009</v>
      </c>
    </row>
    <row r="59" spans="1:7" s="92" customFormat="1" ht="16.5" customHeight="1" x14ac:dyDescent="0.25">
      <c r="A59" s="1038">
        <v>2011</v>
      </c>
      <c r="B59" s="99" t="s">
        <v>445</v>
      </c>
      <c r="C59" s="100">
        <v>490490.40778285998</v>
      </c>
      <c r="D59" s="100">
        <v>48813.017432139997</v>
      </c>
      <c r="E59" s="101">
        <v>539303.42521499994</v>
      </c>
      <c r="F59" s="100">
        <v>197215.770002</v>
      </c>
      <c r="G59" s="102">
        <v>736519.19521699997</v>
      </c>
    </row>
    <row r="60" spans="1:7" s="92" customFormat="1" ht="16.5" customHeight="1" x14ac:dyDescent="0.25">
      <c r="A60" s="1039"/>
      <c r="B60" s="103" t="s">
        <v>446</v>
      </c>
      <c r="C60" s="104">
        <v>472319.77414969011</v>
      </c>
      <c r="D60" s="104">
        <v>48502.102476929991</v>
      </c>
      <c r="E60" s="105">
        <v>520821.87662662013</v>
      </c>
      <c r="F60" s="104">
        <v>186135.30153909992</v>
      </c>
      <c r="G60" s="106">
        <v>706957.17816571996</v>
      </c>
    </row>
    <row r="61" spans="1:7" s="92" customFormat="1" ht="16.5" customHeight="1" x14ac:dyDescent="0.25">
      <c r="A61" s="1039"/>
      <c r="B61" s="107" t="s">
        <v>447</v>
      </c>
      <c r="C61" s="108">
        <v>503924.38631286001</v>
      </c>
      <c r="D61" s="108">
        <v>56278.446916139997</v>
      </c>
      <c r="E61" s="109">
        <v>560202.83322899998</v>
      </c>
      <c r="F61" s="108">
        <v>197215.803827</v>
      </c>
      <c r="G61" s="110">
        <v>757418.63705599995</v>
      </c>
    </row>
    <row r="62" spans="1:7" ht="15.6" x14ac:dyDescent="0.25">
      <c r="A62" s="1039"/>
      <c r="B62" s="111" t="s">
        <v>448</v>
      </c>
      <c r="C62" s="112">
        <v>471545.09541073011</v>
      </c>
      <c r="D62" s="112">
        <v>47830.134884880004</v>
      </c>
      <c r="E62" s="113">
        <v>519375.23029561009</v>
      </c>
      <c r="F62" s="112">
        <v>186012.08520406988</v>
      </c>
      <c r="G62" s="114">
        <v>705387.31549967988</v>
      </c>
    </row>
    <row r="63" spans="1:7" s="94" customFormat="1" ht="16.2" thickBot="1" x14ac:dyDescent="0.35">
      <c r="A63" s="1040"/>
      <c r="B63" s="115" t="s">
        <v>449</v>
      </c>
      <c r="C63" s="116">
        <v>440523.98309810011</v>
      </c>
      <c r="D63" s="116">
        <v>30433.1597908</v>
      </c>
      <c r="E63" s="117">
        <v>470957.14288890013</v>
      </c>
      <c r="F63" s="116">
        <v>186011.97705515992</v>
      </c>
      <c r="G63" s="118">
        <v>656969.1199440601</v>
      </c>
    </row>
    <row r="64" spans="1:7" s="94" customFormat="1" ht="31.2" x14ac:dyDescent="0.3">
      <c r="A64" s="1038">
        <v>2012</v>
      </c>
      <c r="B64" s="99" t="s">
        <v>445</v>
      </c>
      <c r="C64" s="100">
        <v>508447.57328900002</v>
      </c>
      <c r="D64" s="100">
        <v>46829.656349999997</v>
      </c>
      <c r="E64" s="101">
        <v>555277.22963900003</v>
      </c>
      <c r="F64" s="100">
        <v>248403.803109</v>
      </c>
      <c r="G64" s="102">
        <v>803681.032748</v>
      </c>
    </row>
    <row r="65" spans="1:7" s="94" customFormat="1" ht="15.6" x14ac:dyDescent="0.3">
      <c r="A65" s="1039"/>
      <c r="B65" s="103" t="s">
        <v>446</v>
      </c>
      <c r="C65" s="104">
        <v>489350.58853009</v>
      </c>
      <c r="D65" s="104">
        <v>45653.027502719997</v>
      </c>
      <c r="E65" s="105">
        <v>535003.61603280995</v>
      </c>
      <c r="F65" s="104">
        <v>214333.65089756</v>
      </c>
      <c r="G65" s="106">
        <v>749337.26693036989</v>
      </c>
    </row>
    <row r="66" spans="1:7" s="94" customFormat="1" ht="15.6" x14ac:dyDescent="0.3">
      <c r="A66" s="1039"/>
      <c r="B66" s="107" t="s">
        <v>447</v>
      </c>
      <c r="C66" s="108">
        <v>520743.83267585997</v>
      </c>
      <c r="D66" s="108">
        <v>55454.142821219997</v>
      </c>
      <c r="E66" s="109">
        <v>576197.97549708001</v>
      </c>
      <c r="F66" s="108">
        <v>248533.08820299999</v>
      </c>
      <c r="G66" s="110">
        <v>824731.06370008003</v>
      </c>
    </row>
    <row r="67" spans="1:7" s="94" customFormat="1" ht="15.6" x14ac:dyDescent="0.3">
      <c r="A67" s="1039"/>
      <c r="B67" s="111" t="s">
        <v>448</v>
      </c>
      <c r="C67" s="112">
        <v>482884.61296713998</v>
      </c>
      <c r="D67" s="112">
        <v>47557.862859660003</v>
      </c>
      <c r="E67" s="113">
        <v>530442.47582679999</v>
      </c>
      <c r="F67" s="112">
        <v>213933.88881962001</v>
      </c>
      <c r="G67" s="114">
        <v>744376.36464642</v>
      </c>
    </row>
    <row r="68" spans="1:7" s="94" customFormat="1" ht="16.2" thickBot="1" x14ac:dyDescent="0.35">
      <c r="A68" s="1040"/>
      <c r="B68" s="115" t="s">
        <v>449</v>
      </c>
      <c r="C68" s="116">
        <v>461321.36182955001</v>
      </c>
      <c r="D68" s="116">
        <v>32203.083775679999</v>
      </c>
      <c r="E68" s="117">
        <v>493524.44560522999</v>
      </c>
      <c r="F68" s="116">
        <v>213792.45503929001</v>
      </c>
      <c r="G68" s="118">
        <v>707316.90064452006</v>
      </c>
    </row>
    <row r="69" spans="1:7" s="92" customFormat="1" ht="16.5" customHeight="1" x14ac:dyDescent="0.25">
      <c r="A69" s="1038">
        <v>2013</v>
      </c>
      <c r="B69" s="99" t="s">
        <v>445</v>
      </c>
      <c r="C69" s="100">
        <v>528762.95796574012</v>
      </c>
      <c r="D69" s="100">
        <v>71279.962067899993</v>
      </c>
      <c r="E69" s="101">
        <v>600042.92003364011</v>
      </c>
      <c r="F69" s="100">
        <v>199491.812492</v>
      </c>
      <c r="G69" s="102">
        <v>799534.73252564017</v>
      </c>
    </row>
    <row r="70" spans="1:7" s="92" customFormat="1" ht="16.5" customHeight="1" x14ac:dyDescent="0.25">
      <c r="A70" s="1039"/>
      <c r="B70" s="103" t="s">
        <v>446</v>
      </c>
      <c r="C70" s="104">
        <v>510835.17783070018</v>
      </c>
      <c r="D70" s="104">
        <v>71174.83187651998</v>
      </c>
      <c r="E70" s="105">
        <v>582010.00970722013</v>
      </c>
      <c r="F70" s="104">
        <v>170972.57642074002</v>
      </c>
      <c r="G70" s="106">
        <v>752982.58612796024</v>
      </c>
    </row>
    <row r="71" spans="1:7" s="92" customFormat="1" ht="16.5" customHeight="1" x14ac:dyDescent="0.25">
      <c r="A71" s="1039"/>
      <c r="B71" s="107" t="s">
        <v>447</v>
      </c>
      <c r="C71" s="108">
        <v>543816.61867139</v>
      </c>
      <c r="D71" s="108">
        <v>74945.835741999981</v>
      </c>
      <c r="E71" s="109">
        <v>618762.45441339002</v>
      </c>
      <c r="F71" s="108">
        <v>200042.32839241001</v>
      </c>
      <c r="G71" s="110">
        <v>818804.78280579997</v>
      </c>
    </row>
    <row r="72" spans="1:7" ht="15.6" x14ac:dyDescent="0.25">
      <c r="A72" s="1039"/>
      <c r="B72" s="111" t="s">
        <v>448</v>
      </c>
      <c r="C72" s="112">
        <v>499799.11365411012</v>
      </c>
      <c r="D72" s="112">
        <v>60812.580388709997</v>
      </c>
      <c r="E72" s="113">
        <v>560611.69404282013</v>
      </c>
      <c r="F72" s="112">
        <v>171088.84386898001</v>
      </c>
      <c r="G72" s="114">
        <v>731700.53791180009</v>
      </c>
    </row>
    <row r="73" spans="1:7" s="94" customFormat="1" ht="16.2" thickBot="1" x14ac:dyDescent="0.35">
      <c r="A73" s="1040"/>
      <c r="B73" s="115" t="s">
        <v>449</v>
      </c>
      <c r="C73" s="116">
        <v>473326.84971753997</v>
      </c>
      <c r="D73" s="116">
        <v>50563.305488620012</v>
      </c>
      <c r="E73" s="117">
        <v>523890.15520615998</v>
      </c>
      <c r="F73" s="116">
        <v>170579.24751899001</v>
      </c>
      <c r="G73" s="118">
        <v>694469.40272514999</v>
      </c>
    </row>
    <row r="74" spans="1:7" s="92" customFormat="1" ht="16.5" customHeight="1" x14ac:dyDescent="0.25">
      <c r="A74" s="1038">
        <v>2014</v>
      </c>
      <c r="B74" s="99" t="s">
        <v>445</v>
      </c>
      <c r="C74" s="100">
        <v>543230.79693668999</v>
      </c>
      <c r="D74" s="100">
        <v>77537.845946310001</v>
      </c>
      <c r="E74" s="101">
        <v>620768.64288299996</v>
      </c>
      <c r="F74" s="100">
        <v>226889.70108200001</v>
      </c>
      <c r="G74" s="102">
        <v>847658.34396500001</v>
      </c>
    </row>
    <row r="75" spans="1:7" s="92" customFormat="1" ht="16.5" customHeight="1" x14ac:dyDescent="0.25">
      <c r="A75" s="1039"/>
      <c r="B75" s="103" t="s">
        <v>446</v>
      </c>
      <c r="C75" s="104">
        <v>526195.11499343009</v>
      </c>
      <c r="D75" s="104">
        <v>76830.108167940009</v>
      </c>
      <c r="E75" s="105">
        <v>603025.22316137014</v>
      </c>
      <c r="F75" s="104">
        <v>207562.17912295001</v>
      </c>
      <c r="G75" s="106">
        <v>810587.40228432009</v>
      </c>
    </row>
    <row r="76" spans="1:7" s="92" customFormat="1" ht="16.5" customHeight="1" x14ac:dyDescent="0.25">
      <c r="A76" s="1039"/>
      <c r="B76" s="107" t="s">
        <v>447</v>
      </c>
      <c r="C76" s="108">
        <v>554368.90182819997</v>
      </c>
      <c r="D76" s="108">
        <v>84082.076489459985</v>
      </c>
      <c r="E76" s="109">
        <v>638450.97831765993</v>
      </c>
      <c r="F76" s="108">
        <v>227144.01675633999</v>
      </c>
      <c r="G76" s="110">
        <v>865594.99507399986</v>
      </c>
    </row>
    <row r="77" spans="1:7" ht="15.6" x14ac:dyDescent="0.25">
      <c r="A77" s="1039"/>
      <c r="B77" s="111" t="s">
        <v>448</v>
      </c>
      <c r="C77" s="112">
        <v>503708.76097971026</v>
      </c>
      <c r="D77" s="112">
        <v>59405.812121440009</v>
      </c>
      <c r="E77" s="113">
        <v>563114.57310115022</v>
      </c>
      <c r="F77" s="112">
        <v>207617.58779553999</v>
      </c>
      <c r="G77" s="114">
        <v>770732.16089669021</v>
      </c>
    </row>
    <row r="78" spans="1:7" s="94" customFormat="1" ht="16.2" thickBot="1" x14ac:dyDescent="0.35">
      <c r="A78" s="1040"/>
      <c r="B78" s="115" t="s">
        <v>449</v>
      </c>
      <c r="C78" s="116">
        <v>476906.76461332996</v>
      </c>
      <c r="D78" s="116">
        <v>49892.63109823002</v>
      </c>
      <c r="E78" s="117">
        <v>526799.39571156004</v>
      </c>
      <c r="F78" s="116">
        <v>207196.74469767002</v>
      </c>
      <c r="G78" s="118">
        <v>733996.14040923002</v>
      </c>
    </row>
    <row r="79" spans="1:7" s="92" customFormat="1" ht="16.5" customHeight="1" x14ac:dyDescent="0.25">
      <c r="A79" s="1038">
        <v>2015</v>
      </c>
      <c r="B79" s="99" t="s">
        <v>445</v>
      </c>
      <c r="C79" s="100">
        <v>582392.12064016995</v>
      </c>
      <c r="D79" s="100">
        <v>42315.980307829996</v>
      </c>
      <c r="E79" s="101">
        <v>624708.10094799998</v>
      </c>
      <c r="F79" s="100">
        <v>233062.54037800001</v>
      </c>
      <c r="G79" s="102">
        <v>857770.64132599987</v>
      </c>
    </row>
    <row r="80" spans="1:7" s="92" customFormat="1" ht="16.5" customHeight="1" x14ac:dyDescent="0.25">
      <c r="A80" s="1039"/>
      <c r="B80" s="103" t="s">
        <v>446</v>
      </c>
      <c r="C80" s="104">
        <v>569801.09880231076</v>
      </c>
      <c r="D80" s="104">
        <v>41309.733821440022</v>
      </c>
      <c r="E80" s="105">
        <v>611110.83262375079</v>
      </c>
      <c r="F80" s="104">
        <v>215519.97420264996</v>
      </c>
      <c r="G80" s="106">
        <v>826630.80682640092</v>
      </c>
    </row>
    <row r="81" spans="1:7" s="92" customFormat="1" ht="16.5" customHeight="1" x14ac:dyDescent="0.25">
      <c r="A81" s="1039"/>
      <c r="B81" s="107" t="s">
        <v>447</v>
      </c>
      <c r="C81" s="108">
        <v>600135.23066489003</v>
      </c>
      <c r="D81" s="108">
        <v>60124.207987109985</v>
      </c>
      <c r="E81" s="109">
        <v>660259.43865200004</v>
      </c>
      <c r="F81" s="108">
        <v>233436.88603699999</v>
      </c>
      <c r="G81" s="110">
        <v>893696.32468900003</v>
      </c>
    </row>
    <row r="82" spans="1:7" ht="15.6" x14ac:dyDescent="0.25">
      <c r="A82" s="1039"/>
      <c r="B82" s="111" t="s">
        <v>448</v>
      </c>
      <c r="C82" s="112">
        <v>555063.11418373033</v>
      </c>
      <c r="D82" s="112">
        <v>45198.948375860047</v>
      </c>
      <c r="E82" s="113">
        <v>600262.06255959033</v>
      </c>
      <c r="F82" s="112">
        <v>212641.7458676</v>
      </c>
      <c r="G82" s="114">
        <v>812903.80842719029</v>
      </c>
    </row>
    <row r="83" spans="1:7" s="94" customFormat="1" ht="16.2" thickBot="1" x14ac:dyDescent="0.35">
      <c r="A83" s="1040"/>
      <c r="B83" s="115" t="s">
        <v>449</v>
      </c>
      <c r="C83" s="116">
        <v>521708.09116353001</v>
      </c>
      <c r="D83" s="116">
        <v>26386.349670350006</v>
      </c>
      <c r="E83" s="117">
        <v>548094.44083387998</v>
      </c>
      <c r="F83" s="116">
        <v>212286.00837475999</v>
      </c>
      <c r="G83" s="118">
        <v>760380.44920864003</v>
      </c>
    </row>
    <row r="84" spans="1:7" s="92" customFormat="1" ht="16.5" customHeight="1" x14ac:dyDescent="0.25">
      <c r="A84" s="1038">
        <v>2016</v>
      </c>
      <c r="B84" s="99" t="s">
        <v>445</v>
      </c>
      <c r="C84" s="100">
        <v>566897.95270861918</v>
      </c>
      <c r="D84" s="100">
        <v>43635.334917379994</v>
      </c>
      <c r="E84" s="101">
        <v>610533.28762599919</v>
      </c>
      <c r="F84" s="100">
        <v>218730.33869599999</v>
      </c>
      <c r="G84" s="102">
        <v>829263.62632199912</v>
      </c>
    </row>
    <row r="85" spans="1:7" s="92" customFormat="1" ht="16.5" customHeight="1" x14ac:dyDescent="0.25">
      <c r="A85" s="1039"/>
      <c r="B85" s="103" t="s">
        <v>446</v>
      </c>
      <c r="C85" s="104">
        <v>549647.20947317814</v>
      </c>
      <c r="D85" s="104">
        <v>42794.163934469936</v>
      </c>
      <c r="E85" s="105">
        <v>592441.37340764806</v>
      </c>
      <c r="F85" s="104">
        <v>195981.73153263013</v>
      </c>
      <c r="G85" s="106">
        <v>788423.10494027822</v>
      </c>
    </row>
    <row r="86" spans="1:7" s="92" customFormat="1" ht="16.5" customHeight="1" x14ac:dyDescent="0.25">
      <c r="A86" s="1039"/>
      <c r="B86" s="107" t="s">
        <v>447</v>
      </c>
      <c r="C86" s="108">
        <v>581697.12138593127</v>
      </c>
      <c r="D86" s="108">
        <v>52190.917343069996</v>
      </c>
      <c r="E86" s="109">
        <v>633888.0387290013</v>
      </c>
      <c r="F86" s="108">
        <v>221842.11130300001</v>
      </c>
      <c r="G86" s="110">
        <v>855730.1500320012</v>
      </c>
    </row>
    <row r="87" spans="1:7" ht="15.6" x14ac:dyDescent="0.25">
      <c r="A87" s="1039"/>
      <c r="B87" s="111" t="s">
        <v>448</v>
      </c>
      <c r="C87" s="112">
        <v>527534.92769100121</v>
      </c>
      <c r="D87" s="112">
        <v>36104.895334419991</v>
      </c>
      <c r="E87" s="113">
        <v>563639.82302542124</v>
      </c>
      <c r="F87" s="112">
        <v>198972.08636698013</v>
      </c>
      <c r="G87" s="114">
        <v>762611.90939240123</v>
      </c>
    </row>
    <row r="88" spans="1:7" s="94" customFormat="1" ht="16.2" thickBot="1" x14ac:dyDescent="0.35">
      <c r="A88" s="1040"/>
      <c r="B88" s="115" t="s">
        <v>449</v>
      </c>
      <c r="C88" s="116">
        <v>501741.13983758964</v>
      </c>
      <c r="D88" s="116">
        <v>24520.840389899968</v>
      </c>
      <c r="E88" s="117">
        <v>526261.98022748961</v>
      </c>
      <c r="F88" s="116">
        <v>195733.98668924009</v>
      </c>
      <c r="G88" s="118">
        <v>721995.9669167297</v>
      </c>
    </row>
    <row r="89" spans="1:7" s="92" customFormat="1" ht="16.5" customHeight="1" x14ac:dyDescent="0.25">
      <c r="A89" s="1038">
        <v>2017</v>
      </c>
      <c r="B89" s="99" t="s">
        <v>445</v>
      </c>
      <c r="C89" s="100">
        <v>568027.33799910021</v>
      </c>
      <c r="D89" s="100">
        <v>63713.554268899985</v>
      </c>
      <c r="E89" s="101">
        <v>631740.89226800017</v>
      </c>
      <c r="F89" s="100">
        <v>251227.37659500001</v>
      </c>
      <c r="G89" s="102">
        <v>882968.26886300021</v>
      </c>
    </row>
    <row r="90" spans="1:7" s="92" customFormat="1" ht="16.5" customHeight="1" x14ac:dyDescent="0.25">
      <c r="A90" s="1039"/>
      <c r="B90" s="103" t="s">
        <v>446</v>
      </c>
      <c r="C90" s="104">
        <v>548889.87307430059</v>
      </c>
      <c r="D90" s="104">
        <v>63180.564578249978</v>
      </c>
      <c r="E90" s="105">
        <v>612070.43765255052</v>
      </c>
      <c r="F90" s="104">
        <v>242072.35235299001</v>
      </c>
      <c r="G90" s="106">
        <v>854142.79000554048</v>
      </c>
    </row>
    <row r="91" spans="1:7" s="92" customFormat="1" ht="16.5" customHeight="1" x14ac:dyDescent="0.25">
      <c r="A91" s="1039"/>
      <c r="B91" s="107" t="s">
        <v>447</v>
      </c>
      <c r="C91" s="108">
        <v>582804.80086694937</v>
      </c>
      <c r="D91" s="108">
        <v>70548.744648769993</v>
      </c>
      <c r="E91" s="109">
        <v>653353.54551571934</v>
      </c>
      <c r="F91" s="108">
        <v>250858.73830927999</v>
      </c>
      <c r="G91" s="110">
        <v>904212.28382499935</v>
      </c>
    </row>
    <row r="92" spans="1:7" ht="15.6" x14ac:dyDescent="0.25">
      <c r="A92" s="1039"/>
      <c r="B92" s="111" t="s">
        <v>448</v>
      </c>
      <c r="C92" s="112">
        <v>538866.2693138601</v>
      </c>
      <c r="D92" s="112">
        <v>52257.456370620013</v>
      </c>
      <c r="E92" s="113">
        <v>591123.72568448016</v>
      </c>
      <c r="F92" s="112">
        <v>241946.52140259006</v>
      </c>
      <c r="G92" s="114">
        <v>833070.24708707014</v>
      </c>
    </row>
    <row r="93" spans="1:7" s="94" customFormat="1" ht="16.2" thickBot="1" x14ac:dyDescent="0.35">
      <c r="A93" s="1040"/>
      <c r="B93" s="115" t="s">
        <v>449</v>
      </c>
      <c r="C93" s="116">
        <v>502433.61818543967</v>
      </c>
      <c r="D93" s="116">
        <v>39846.235084029999</v>
      </c>
      <c r="E93" s="117">
        <v>542279.85326946969</v>
      </c>
      <c r="F93" s="116">
        <v>241701.78812697003</v>
      </c>
      <c r="G93" s="118">
        <v>783981.64139643975</v>
      </c>
    </row>
    <row r="94" spans="1:7" s="94" customFormat="1" ht="20.25" customHeight="1" x14ac:dyDescent="0.3">
      <c r="A94" s="119" t="s">
        <v>451</v>
      </c>
      <c r="B94" s="96"/>
      <c r="C94" s="97"/>
      <c r="D94" s="97"/>
      <c r="E94" s="97"/>
      <c r="F94" s="97"/>
      <c r="G94" s="97"/>
    </row>
    <row r="96" spans="1:7" ht="14.4" x14ac:dyDescent="0.3">
      <c r="A96" s="94"/>
    </row>
    <row r="97" spans="3:10" ht="14.4" x14ac:dyDescent="0.3">
      <c r="F97" s="863"/>
      <c r="G97" s="863"/>
      <c r="H97" s="863"/>
      <c r="I97" s="863"/>
      <c r="J97" s="863"/>
    </row>
    <row r="98" spans="3:10" ht="14.4" x14ac:dyDescent="0.3">
      <c r="F98" s="863"/>
      <c r="G98" s="863"/>
      <c r="H98" s="863"/>
      <c r="I98" s="863"/>
      <c r="J98" s="863"/>
    </row>
    <row r="99" spans="3:10" ht="14.4" x14ac:dyDescent="0.3">
      <c r="F99" s="863"/>
      <c r="G99" s="863"/>
      <c r="H99" s="863"/>
      <c r="I99" s="863"/>
      <c r="J99" s="863"/>
    </row>
    <row r="100" spans="3:10" ht="14.4" x14ac:dyDescent="0.3">
      <c r="C100" s="95"/>
      <c r="D100" s="95"/>
      <c r="E100" s="95"/>
      <c r="F100" s="863"/>
      <c r="G100" s="863"/>
      <c r="H100" s="863"/>
      <c r="I100" s="863"/>
      <c r="J100" s="863"/>
    </row>
    <row r="101" spans="3:10" ht="14.4" x14ac:dyDescent="0.3">
      <c r="C101" s="95"/>
      <c r="D101" s="95"/>
      <c r="E101" s="95"/>
      <c r="F101" s="863"/>
      <c r="G101" s="863"/>
      <c r="H101" s="863"/>
      <c r="I101" s="863"/>
      <c r="J101" s="863"/>
    </row>
    <row r="102" spans="3:10" x14ac:dyDescent="0.25">
      <c r="C102" s="95"/>
      <c r="D102" s="95"/>
      <c r="E102" s="95"/>
    </row>
    <row r="103" spans="3:10" x14ac:dyDescent="0.25">
      <c r="C103" s="95"/>
      <c r="D103" s="95"/>
      <c r="E103" s="95"/>
    </row>
    <row r="104" spans="3:10" x14ac:dyDescent="0.25">
      <c r="C104" s="95"/>
      <c r="D104" s="95"/>
      <c r="E104" s="95"/>
    </row>
  </sheetData>
  <mergeCells count="20">
    <mergeCell ref="A1:G1"/>
    <mergeCell ref="A2:G2"/>
    <mergeCell ref="A4:A8"/>
    <mergeCell ref="A9:A13"/>
    <mergeCell ref="A14:A18"/>
    <mergeCell ref="A49:A53"/>
    <mergeCell ref="A69:A73"/>
    <mergeCell ref="A74:A78"/>
    <mergeCell ref="A79:A83"/>
    <mergeCell ref="A19:A23"/>
    <mergeCell ref="A24:A28"/>
    <mergeCell ref="A29:A33"/>
    <mergeCell ref="A34:A38"/>
    <mergeCell ref="A39:A43"/>
    <mergeCell ref="A44:A48"/>
    <mergeCell ref="A89:A93"/>
    <mergeCell ref="A54:A58"/>
    <mergeCell ref="A59:A63"/>
    <mergeCell ref="A64:A68"/>
    <mergeCell ref="A84:A88"/>
  </mergeCells>
  <pageMargins left="0.35433070866141736" right="0.23622047244094491" top="0.74803149606299213" bottom="0.55118110236220474" header="0.31496062992125984" footer="0.31496062992125984"/>
  <pageSetup paperSize="8" scale="60" orientation="portrait" horizontalDpi="300" verticalDpi="300"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zoomScaleNormal="100" workbookViewId="0">
      <selection sqref="A1:AP1"/>
    </sheetView>
  </sheetViews>
  <sheetFormatPr defaultColWidth="9.109375" defaultRowHeight="13.2" x14ac:dyDescent="0.25"/>
  <cols>
    <col min="1" max="1" width="43.5546875" style="261" customWidth="1"/>
    <col min="2" max="41" width="14.33203125" style="261" customWidth="1"/>
    <col min="42" max="42" width="17.33203125" style="261" customWidth="1"/>
    <col min="43" max="43" width="4.6640625" style="261" customWidth="1"/>
    <col min="44" max="16384" width="9.109375" style="261"/>
  </cols>
  <sheetData>
    <row r="1" spans="1:42" s="260" customFormat="1" ht="41.1" customHeight="1" x14ac:dyDescent="0.15">
      <c r="A1" s="1052" t="s">
        <v>0</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row>
    <row r="2" spans="1:42" s="260" customFormat="1" ht="41.1" customHeight="1" thickBot="1" x14ac:dyDescent="0.2">
      <c r="A2" s="1055" t="s">
        <v>716</v>
      </c>
      <c r="B2" s="1055"/>
      <c r="C2" s="1055"/>
      <c r="D2" s="1055"/>
      <c r="E2" s="1055"/>
      <c r="F2" s="1055"/>
      <c r="G2" s="1055"/>
      <c r="H2" s="1055"/>
      <c r="I2" s="1055"/>
      <c r="J2" s="1055"/>
      <c r="K2" s="1055"/>
      <c r="L2" s="1055"/>
      <c r="M2" s="1055"/>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row>
    <row r="3" spans="1:42" s="260" customFormat="1" ht="30" customHeight="1" x14ac:dyDescent="0.15">
      <c r="A3" s="1053" t="s">
        <v>452</v>
      </c>
      <c r="B3" s="1048" t="s">
        <v>455</v>
      </c>
      <c r="C3" s="1049"/>
      <c r="D3" s="1049"/>
      <c r="E3" s="1050"/>
      <c r="F3" s="1048" t="s">
        <v>456</v>
      </c>
      <c r="G3" s="1049"/>
      <c r="H3" s="1049"/>
      <c r="I3" s="1050"/>
      <c r="J3" s="1048" t="s">
        <v>457</v>
      </c>
      <c r="K3" s="1049"/>
      <c r="L3" s="1049"/>
      <c r="M3" s="1050"/>
      <c r="N3" s="1048" t="s">
        <v>458</v>
      </c>
      <c r="O3" s="1049"/>
      <c r="P3" s="1049"/>
      <c r="Q3" s="1050"/>
      <c r="R3" s="1048" t="s">
        <v>459</v>
      </c>
      <c r="S3" s="1049"/>
      <c r="T3" s="1049"/>
      <c r="U3" s="1050"/>
      <c r="V3" s="1048" t="s">
        <v>492</v>
      </c>
      <c r="W3" s="1049"/>
      <c r="X3" s="1049"/>
      <c r="Y3" s="1050"/>
      <c r="Z3" s="1048" t="s">
        <v>541</v>
      </c>
      <c r="AA3" s="1049"/>
      <c r="AB3" s="1049"/>
      <c r="AC3" s="1050"/>
      <c r="AD3" s="1048" t="s">
        <v>562</v>
      </c>
      <c r="AE3" s="1049"/>
      <c r="AF3" s="1049"/>
      <c r="AG3" s="1050"/>
      <c r="AH3" s="1048" t="s">
        <v>630</v>
      </c>
      <c r="AI3" s="1049"/>
      <c r="AJ3" s="1049"/>
      <c r="AK3" s="1050"/>
      <c r="AL3" s="1048" t="s">
        <v>713</v>
      </c>
      <c r="AM3" s="1049"/>
      <c r="AN3" s="1049"/>
      <c r="AO3" s="1050"/>
      <c r="AP3" s="275" t="s">
        <v>714</v>
      </c>
    </row>
    <row r="4" spans="1:42" s="260" customFormat="1" ht="42.75" customHeight="1" x14ac:dyDescent="0.15">
      <c r="A4" s="1054"/>
      <c r="B4" s="1043" t="s">
        <v>453</v>
      </c>
      <c r="C4" s="1044"/>
      <c r="D4" s="1044" t="s">
        <v>454</v>
      </c>
      <c r="E4" s="1046"/>
      <c r="F4" s="1043" t="s">
        <v>453</v>
      </c>
      <c r="G4" s="1044"/>
      <c r="H4" s="1044" t="s">
        <v>454</v>
      </c>
      <c r="I4" s="1046"/>
      <c r="J4" s="1043" t="s">
        <v>453</v>
      </c>
      <c r="K4" s="1044"/>
      <c r="L4" s="1044" t="s">
        <v>454</v>
      </c>
      <c r="M4" s="1046"/>
      <c r="N4" s="1043" t="s">
        <v>453</v>
      </c>
      <c r="O4" s="1044"/>
      <c r="P4" s="1044" t="s">
        <v>454</v>
      </c>
      <c r="Q4" s="1046"/>
      <c r="R4" s="1043" t="s">
        <v>453</v>
      </c>
      <c r="S4" s="1044"/>
      <c r="T4" s="1044" t="s">
        <v>454</v>
      </c>
      <c r="U4" s="1046"/>
      <c r="V4" s="1043" t="s">
        <v>453</v>
      </c>
      <c r="W4" s="1044"/>
      <c r="X4" s="1044" t="s">
        <v>454</v>
      </c>
      <c r="Y4" s="1046"/>
      <c r="Z4" s="1043" t="s">
        <v>453</v>
      </c>
      <c r="AA4" s="1044"/>
      <c r="AB4" s="1045" t="s">
        <v>454</v>
      </c>
      <c r="AC4" s="1046"/>
      <c r="AD4" s="1043" t="s">
        <v>453</v>
      </c>
      <c r="AE4" s="1044"/>
      <c r="AF4" s="1045" t="s">
        <v>454</v>
      </c>
      <c r="AG4" s="1046"/>
      <c r="AH4" s="1043" t="s">
        <v>453</v>
      </c>
      <c r="AI4" s="1044"/>
      <c r="AJ4" s="1045" t="s">
        <v>454</v>
      </c>
      <c r="AK4" s="1046"/>
      <c r="AL4" s="1043" t="s">
        <v>453</v>
      </c>
      <c r="AM4" s="1044"/>
      <c r="AN4" s="1045" t="s">
        <v>454</v>
      </c>
      <c r="AO4" s="1046"/>
      <c r="AP4" s="1054" t="s">
        <v>715</v>
      </c>
    </row>
    <row r="5" spans="1:42" s="260" customFormat="1" ht="38.25" customHeight="1" x14ac:dyDescent="0.15">
      <c r="A5" s="1054"/>
      <c r="B5" s="269" t="s">
        <v>542</v>
      </c>
      <c r="C5" s="263" t="s">
        <v>543</v>
      </c>
      <c r="D5" s="262" t="s">
        <v>542</v>
      </c>
      <c r="E5" s="270" t="s">
        <v>543</v>
      </c>
      <c r="F5" s="269" t="s">
        <v>542</v>
      </c>
      <c r="G5" s="263" t="s">
        <v>543</v>
      </c>
      <c r="H5" s="262" t="s">
        <v>542</v>
      </c>
      <c r="I5" s="270" t="s">
        <v>543</v>
      </c>
      <c r="J5" s="269" t="s">
        <v>542</v>
      </c>
      <c r="K5" s="263" t="s">
        <v>543</v>
      </c>
      <c r="L5" s="262" t="s">
        <v>542</v>
      </c>
      <c r="M5" s="270" t="s">
        <v>543</v>
      </c>
      <c r="N5" s="269" t="s">
        <v>542</v>
      </c>
      <c r="O5" s="263" t="s">
        <v>543</v>
      </c>
      <c r="P5" s="262" t="s">
        <v>542</v>
      </c>
      <c r="Q5" s="270" t="s">
        <v>543</v>
      </c>
      <c r="R5" s="269" t="s">
        <v>542</v>
      </c>
      <c r="S5" s="263" t="s">
        <v>543</v>
      </c>
      <c r="T5" s="262" t="s">
        <v>542</v>
      </c>
      <c r="U5" s="270" t="s">
        <v>543</v>
      </c>
      <c r="V5" s="269" t="s">
        <v>542</v>
      </c>
      <c r="W5" s="263" t="s">
        <v>543</v>
      </c>
      <c r="X5" s="262" t="s">
        <v>542</v>
      </c>
      <c r="Y5" s="270" t="s">
        <v>543</v>
      </c>
      <c r="Z5" s="269" t="s">
        <v>542</v>
      </c>
      <c r="AA5" s="263" t="s">
        <v>543</v>
      </c>
      <c r="AB5" s="262" t="s">
        <v>542</v>
      </c>
      <c r="AC5" s="270" t="s">
        <v>543</v>
      </c>
      <c r="AD5" s="269" t="s">
        <v>542</v>
      </c>
      <c r="AE5" s="263" t="s">
        <v>543</v>
      </c>
      <c r="AF5" s="864" t="s">
        <v>542</v>
      </c>
      <c r="AG5" s="270" t="s">
        <v>543</v>
      </c>
      <c r="AH5" s="269" t="s">
        <v>542</v>
      </c>
      <c r="AI5" s="263" t="s">
        <v>543</v>
      </c>
      <c r="AJ5" s="865" t="s">
        <v>542</v>
      </c>
      <c r="AK5" s="270" t="s">
        <v>543</v>
      </c>
      <c r="AL5" s="269" t="s">
        <v>542</v>
      </c>
      <c r="AM5" s="263" t="s">
        <v>543</v>
      </c>
      <c r="AN5" s="981" t="s">
        <v>542</v>
      </c>
      <c r="AO5" s="270" t="s">
        <v>543</v>
      </c>
      <c r="AP5" s="1054"/>
    </row>
    <row r="6" spans="1:42" s="260" customFormat="1" ht="31.5" customHeight="1" x14ac:dyDescent="0.15">
      <c r="A6" s="283" t="s">
        <v>460</v>
      </c>
      <c r="B6" s="284">
        <v>3546.979394</v>
      </c>
      <c r="C6" s="285">
        <v>2707.2384655000001</v>
      </c>
      <c r="D6" s="286">
        <v>3512.9594247099999</v>
      </c>
      <c r="E6" s="287">
        <v>2705.4229879699997</v>
      </c>
      <c r="F6" s="284">
        <v>3301.3313680000001</v>
      </c>
      <c r="G6" s="285">
        <v>2601.1419544999999</v>
      </c>
      <c r="H6" s="286">
        <v>3270.8190716499998</v>
      </c>
      <c r="I6" s="287">
        <v>2569.5408230600001</v>
      </c>
      <c r="J6" s="284">
        <v>3436.1492199999998</v>
      </c>
      <c r="K6" s="285">
        <v>2727.8482581500002</v>
      </c>
      <c r="L6" s="286">
        <v>3432.01169445</v>
      </c>
      <c r="M6" s="287">
        <v>2721.85536852</v>
      </c>
      <c r="N6" s="284">
        <v>3012.7696470000001</v>
      </c>
      <c r="O6" s="285">
        <v>2378.2538355000002</v>
      </c>
      <c r="P6" s="286">
        <v>3012.7686459900001</v>
      </c>
      <c r="Q6" s="287">
        <v>2375.1938135400001</v>
      </c>
      <c r="R6" s="284">
        <v>2921.0063300000002</v>
      </c>
      <c r="S6" s="285">
        <v>2350.0719680000002</v>
      </c>
      <c r="T6" s="286">
        <v>2875.32450548</v>
      </c>
      <c r="U6" s="287">
        <v>2323.6019263499998</v>
      </c>
      <c r="V6" s="284">
        <v>2813.1245330000002</v>
      </c>
      <c r="W6" s="285">
        <v>2205.358248</v>
      </c>
      <c r="X6" s="286">
        <v>2807.1101811200001</v>
      </c>
      <c r="Y6" s="287">
        <v>2201.2565960000002</v>
      </c>
      <c r="Z6" s="284">
        <v>2780.5210830000001</v>
      </c>
      <c r="AA6" s="285">
        <v>2226.3584434999998</v>
      </c>
      <c r="AB6" s="286">
        <v>2778.4151942499998</v>
      </c>
      <c r="AC6" s="287">
        <v>2220.0387508200001</v>
      </c>
      <c r="AD6" s="284">
        <v>2681.436001</v>
      </c>
      <c r="AE6" s="285">
        <v>2193.1357790000002</v>
      </c>
      <c r="AF6" s="286">
        <v>2681.3622558400002</v>
      </c>
      <c r="AG6" s="287">
        <v>2192.3696675400001</v>
      </c>
      <c r="AH6" s="284">
        <v>2714.066562</v>
      </c>
      <c r="AI6" s="285">
        <v>2224.9115660000002</v>
      </c>
      <c r="AJ6" s="286">
        <v>2713.5613962699999</v>
      </c>
      <c r="AK6" s="287">
        <v>2223.6471923499998</v>
      </c>
      <c r="AL6" s="284">
        <v>2563.392116</v>
      </c>
      <c r="AM6" s="285">
        <v>2542.4821160000001</v>
      </c>
      <c r="AN6" s="286">
        <v>2562.6161243800002</v>
      </c>
      <c r="AO6" s="287">
        <v>2541.7061243799999</v>
      </c>
      <c r="AP6" s="288">
        <v>2238.2768900000001</v>
      </c>
    </row>
    <row r="7" spans="1:42" s="260" customFormat="1" ht="45.75" customHeight="1" x14ac:dyDescent="0.15">
      <c r="A7" s="289" t="s">
        <v>461</v>
      </c>
      <c r="B7" s="290">
        <v>559.33045491999997</v>
      </c>
      <c r="C7" s="291">
        <v>611.44928424</v>
      </c>
      <c r="D7" s="292">
        <v>532.02262164000001</v>
      </c>
      <c r="E7" s="293">
        <v>571.05695508999986</v>
      </c>
      <c r="F7" s="290">
        <v>580.28249300000004</v>
      </c>
      <c r="G7" s="291">
        <v>634.53336399</v>
      </c>
      <c r="H7" s="292">
        <v>573.25274356</v>
      </c>
      <c r="I7" s="293">
        <v>603.78522738000004</v>
      </c>
      <c r="J7" s="290">
        <v>497.75318098000002</v>
      </c>
      <c r="K7" s="291">
        <v>539.2818900499999</v>
      </c>
      <c r="L7" s="292">
        <v>467.23471608</v>
      </c>
      <c r="M7" s="293">
        <v>498.45735973000001</v>
      </c>
      <c r="N7" s="290">
        <v>696.75662799999998</v>
      </c>
      <c r="O7" s="291">
        <v>688.64545659999999</v>
      </c>
      <c r="P7" s="292">
        <v>686.30717147999997</v>
      </c>
      <c r="Q7" s="293">
        <v>683.74417706999998</v>
      </c>
      <c r="R7" s="290">
        <v>607.32149614000002</v>
      </c>
      <c r="S7" s="291">
        <v>605.72325350000006</v>
      </c>
      <c r="T7" s="292">
        <v>577.42884570000001</v>
      </c>
      <c r="U7" s="293">
        <v>576.40068474999998</v>
      </c>
      <c r="V7" s="290">
        <v>559.63506199999995</v>
      </c>
      <c r="W7" s="291">
        <v>558.04960000000005</v>
      </c>
      <c r="X7" s="292">
        <v>516.05373187999999</v>
      </c>
      <c r="Y7" s="293">
        <v>514.73007500000006</v>
      </c>
      <c r="Z7" s="290">
        <v>556.66884600000003</v>
      </c>
      <c r="AA7" s="291">
        <v>554.69567022000001</v>
      </c>
      <c r="AB7" s="292">
        <v>546.92386447000001</v>
      </c>
      <c r="AC7" s="293">
        <v>545.13285229999997</v>
      </c>
      <c r="AD7" s="290">
        <v>597.11060699999996</v>
      </c>
      <c r="AE7" s="291">
        <v>596.2156229200001</v>
      </c>
      <c r="AF7" s="292">
        <v>580.48799816999997</v>
      </c>
      <c r="AG7" s="293">
        <v>579.68299113</v>
      </c>
      <c r="AH7" s="290">
        <v>643.978656</v>
      </c>
      <c r="AI7" s="291">
        <v>644.16261899999995</v>
      </c>
      <c r="AJ7" s="292">
        <v>629.93737372999999</v>
      </c>
      <c r="AK7" s="293">
        <v>630.26228817999993</v>
      </c>
      <c r="AL7" s="290">
        <v>622.12535700000001</v>
      </c>
      <c r="AM7" s="291">
        <v>622.12535700000001</v>
      </c>
      <c r="AN7" s="292">
        <v>597.46363085999997</v>
      </c>
      <c r="AO7" s="293">
        <v>597.46363085999997</v>
      </c>
      <c r="AP7" s="294">
        <v>572.81287799999996</v>
      </c>
    </row>
    <row r="8" spans="1:42" s="260" customFormat="1" ht="14.4" x14ac:dyDescent="0.15">
      <c r="A8" s="289" t="s">
        <v>462</v>
      </c>
      <c r="B8" s="290">
        <v>122790.20481126</v>
      </c>
      <c r="C8" s="291">
        <v>124434.76162134</v>
      </c>
      <c r="D8" s="292">
        <v>122216.77305595001</v>
      </c>
      <c r="E8" s="293">
        <v>123487.44824741998</v>
      </c>
      <c r="F8" s="290">
        <v>113624.326893</v>
      </c>
      <c r="G8" s="291">
        <v>113045.45523798998</v>
      </c>
      <c r="H8" s="292">
        <v>112359.48187293</v>
      </c>
      <c r="I8" s="293">
        <v>111613.55987383</v>
      </c>
      <c r="J8" s="290">
        <v>117821.87432099</v>
      </c>
      <c r="K8" s="291">
        <v>118079.34704683001</v>
      </c>
      <c r="L8" s="292">
        <v>117008.3234194</v>
      </c>
      <c r="M8" s="293">
        <v>116222.64566002002</v>
      </c>
      <c r="N8" s="290">
        <v>114717.46573</v>
      </c>
      <c r="O8" s="291">
        <v>114774.06040703</v>
      </c>
      <c r="P8" s="292">
        <v>111945.96126035</v>
      </c>
      <c r="Q8" s="293">
        <v>111773.85178846</v>
      </c>
      <c r="R8" s="290">
        <v>116503.480949</v>
      </c>
      <c r="S8" s="291">
        <v>115477.53153398001</v>
      </c>
      <c r="T8" s="292">
        <v>115634.22286034</v>
      </c>
      <c r="U8" s="293">
        <v>114461.30785016999</v>
      </c>
      <c r="V8" s="290">
        <v>123958.64989966</v>
      </c>
      <c r="W8" s="291">
        <v>125773.96406966001</v>
      </c>
      <c r="X8" s="292">
        <v>123736.35308889</v>
      </c>
      <c r="Y8" s="293">
        <v>125450.49499784999</v>
      </c>
      <c r="Z8" s="290">
        <v>131469.449269</v>
      </c>
      <c r="AA8" s="291">
        <v>134230.63019500999</v>
      </c>
      <c r="AB8" s="292">
        <v>130181.52521516</v>
      </c>
      <c r="AC8" s="293">
        <v>132872.53740818999</v>
      </c>
      <c r="AD8" s="290">
        <v>115591.36126799999</v>
      </c>
      <c r="AE8" s="291">
        <v>117377.08636099001</v>
      </c>
      <c r="AF8" s="292">
        <v>115455.1218813</v>
      </c>
      <c r="AG8" s="293">
        <v>117205.17396259001</v>
      </c>
      <c r="AH8" s="290">
        <v>114689.079834</v>
      </c>
      <c r="AI8" s="291">
        <v>117162.52770697</v>
      </c>
      <c r="AJ8" s="292">
        <v>114403.00767536</v>
      </c>
      <c r="AK8" s="293">
        <v>116155.87202826998</v>
      </c>
      <c r="AL8" s="290">
        <v>120386.187139</v>
      </c>
      <c r="AM8" s="291">
        <v>120386.187139</v>
      </c>
      <c r="AN8" s="292">
        <v>119222.44841241998</v>
      </c>
      <c r="AO8" s="293">
        <v>119222.44841241998</v>
      </c>
      <c r="AP8" s="294">
        <v>118080.825591</v>
      </c>
    </row>
    <row r="9" spans="1:42" s="260" customFormat="1" ht="14.4" x14ac:dyDescent="0.15">
      <c r="A9" s="289" t="s">
        <v>463</v>
      </c>
      <c r="B9" s="290">
        <v>27646.807666820001</v>
      </c>
      <c r="C9" s="291">
        <v>27630.053420080003</v>
      </c>
      <c r="D9" s="292">
        <v>27136.817522320001</v>
      </c>
      <c r="E9" s="293">
        <v>27115.056094139993</v>
      </c>
      <c r="F9" s="290">
        <v>27128.910221909999</v>
      </c>
      <c r="G9" s="291">
        <v>26842.44062234</v>
      </c>
      <c r="H9" s="292">
        <v>25808.862975690001</v>
      </c>
      <c r="I9" s="293">
        <v>25519.98244118</v>
      </c>
      <c r="J9" s="290">
        <v>25640.501332100001</v>
      </c>
      <c r="K9" s="291">
        <v>25349.231631480001</v>
      </c>
      <c r="L9" s="292">
        <v>23760.196753349999</v>
      </c>
      <c r="M9" s="293">
        <v>23462.772256200002</v>
      </c>
      <c r="N9" s="290">
        <v>26213.409048599999</v>
      </c>
      <c r="O9" s="291">
        <v>25921.765230540001</v>
      </c>
      <c r="P9" s="292">
        <v>25188.043864250001</v>
      </c>
      <c r="Q9" s="293">
        <v>24886.675326679997</v>
      </c>
      <c r="R9" s="290">
        <v>26785.662708349999</v>
      </c>
      <c r="S9" s="291">
        <v>26495.565216480001</v>
      </c>
      <c r="T9" s="292">
        <v>24896.64436618</v>
      </c>
      <c r="U9" s="293">
        <v>24601.629026519997</v>
      </c>
      <c r="V9" s="290">
        <v>29219.355954999999</v>
      </c>
      <c r="W9" s="291">
        <v>29011.300318549998</v>
      </c>
      <c r="X9" s="292">
        <v>28071.297558660001</v>
      </c>
      <c r="Y9" s="293">
        <v>27860.69738378</v>
      </c>
      <c r="Z9" s="290">
        <v>26284.35781876</v>
      </c>
      <c r="AA9" s="291">
        <v>26195.315049760004</v>
      </c>
      <c r="AB9" s="292">
        <v>25794.612942420001</v>
      </c>
      <c r="AC9" s="293">
        <v>25706.16361014</v>
      </c>
      <c r="AD9" s="290">
        <v>25904.080441999999</v>
      </c>
      <c r="AE9" s="291">
        <v>25985.621695000002</v>
      </c>
      <c r="AF9" s="292">
        <v>24703.71716059</v>
      </c>
      <c r="AG9" s="293">
        <v>24786.008399489998</v>
      </c>
      <c r="AH9" s="290">
        <v>26806.439487560001</v>
      </c>
      <c r="AI9" s="291">
        <v>26886.470975</v>
      </c>
      <c r="AJ9" s="292">
        <v>23603.215780120001</v>
      </c>
      <c r="AK9" s="293">
        <v>23682.849558540001</v>
      </c>
      <c r="AL9" s="290">
        <v>25806.391273000001</v>
      </c>
      <c r="AM9" s="291">
        <v>25806.391273000001</v>
      </c>
      <c r="AN9" s="292">
        <v>23625.527459659999</v>
      </c>
      <c r="AO9" s="293">
        <v>23625.527459659999</v>
      </c>
      <c r="AP9" s="294">
        <v>25877.950729</v>
      </c>
    </row>
    <row r="10" spans="1:42" s="260" customFormat="1" ht="14.4" x14ac:dyDescent="0.15">
      <c r="A10" s="289" t="s">
        <v>464</v>
      </c>
      <c r="B10" s="290">
        <v>23258.857151579999</v>
      </c>
      <c r="C10" s="291">
        <v>22631.063772059999</v>
      </c>
      <c r="D10" s="292">
        <v>22660.629166430001</v>
      </c>
      <c r="E10" s="293">
        <v>22044.901584209994</v>
      </c>
      <c r="F10" s="290">
        <v>22849.977900000002</v>
      </c>
      <c r="G10" s="291">
        <v>22222.3063884</v>
      </c>
      <c r="H10" s="292">
        <v>22836.979405620001</v>
      </c>
      <c r="I10" s="293">
        <v>22210.252882979999</v>
      </c>
      <c r="J10" s="290">
        <v>22253.602097030001</v>
      </c>
      <c r="K10" s="291">
        <v>21585.973720169997</v>
      </c>
      <c r="L10" s="292">
        <v>22151.423424559998</v>
      </c>
      <c r="M10" s="293">
        <v>21486.629682510003</v>
      </c>
      <c r="N10" s="290">
        <v>22671.101681</v>
      </c>
      <c r="O10" s="291">
        <v>21872.513801249999</v>
      </c>
      <c r="P10" s="292">
        <v>22656.49835962</v>
      </c>
      <c r="Q10" s="293">
        <v>21849.64851911</v>
      </c>
      <c r="R10" s="290">
        <v>21913.871648</v>
      </c>
      <c r="S10" s="291">
        <v>21093.653390309999</v>
      </c>
      <c r="T10" s="292">
        <v>21898.7038746</v>
      </c>
      <c r="U10" s="293">
        <v>21064.446648030003</v>
      </c>
      <c r="V10" s="290">
        <v>21878.212542929999</v>
      </c>
      <c r="W10" s="291">
        <v>21068.009062279998</v>
      </c>
      <c r="X10" s="292">
        <v>21865.018307030001</v>
      </c>
      <c r="Y10" s="293">
        <v>21017.182905860001</v>
      </c>
      <c r="Z10" s="290">
        <v>20793.769032</v>
      </c>
      <c r="AA10" s="291">
        <v>20000.82368057</v>
      </c>
      <c r="AB10" s="292">
        <v>20771.219548590001</v>
      </c>
      <c r="AC10" s="293">
        <v>19977.731883420001</v>
      </c>
      <c r="AD10" s="290">
        <v>20470.212006000002</v>
      </c>
      <c r="AE10" s="291">
        <v>19907.947108830002</v>
      </c>
      <c r="AF10" s="292">
        <v>20228.225247130002</v>
      </c>
      <c r="AG10" s="293">
        <v>19645.82261508</v>
      </c>
      <c r="AH10" s="290">
        <v>21443.550668510001</v>
      </c>
      <c r="AI10" s="291">
        <v>20985.0436046</v>
      </c>
      <c r="AJ10" s="292">
        <v>20801.713162669999</v>
      </c>
      <c r="AK10" s="293">
        <v>20340.736086410005</v>
      </c>
      <c r="AL10" s="290">
        <v>21628.578109999999</v>
      </c>
      <c r="AM10" s="291">
        <v>21612.742834000001</v>
      </c>
      <c r="AN10" s="292">
        <v>21337.131426169999</v>
      </c>
      <c r="AO10" s="293">
        <v>21321.296150170001</v>
      </c>
      <c r="AP10" s="294">
        <v>20446.291580000001</v>
      </c>
    </row>
    <row r="11" spans="1:42" s="260" customFormat="1" ht="14.4" x14ac:dyDescent="0.15">
      <c r="A11" s="289" t="s">
        <v>465</v>
      </c>
      <c r="B11" s="290">
        <v>7840.0416280400004</v>
      </c>
      <c r="C11" s="291">
        <v>7797.5976427700007</v>
      </c>
      <c r="D11" s="292">
        <v>7345.0579495900001</v>
      </c>
      <c r="E11" s="293">
        <v>7285.8242637800004</v>
      </c>
      <c r="F11" s="290">
        <v>8612.5295939999996</v>
      </c>
      <c r="G11" s="291">
        <v>8379.18819583</v>
      </c>
      <c r="H11" s="292">
        <v>8132.7095590700001</v>
      </c>
      <c r="I11" s="293">
        <v>8027.9047567099988</v>
      </c>
      <c r="J11" s="290">
        <v>7571.5178221599999</v>
      </c>
      <c r="K11" s="291">
        <v>7489.5663686100006</v>
      </c>
      <c r="L11" s="292">
        <v>7409.6481792000004</v>
      </c>
      <c r="M11" s="293">
        <v>7321.6323948299987</v>
      </c>
      <c r="N11" s="290">
        <v>8331.7128355999994</v>
      </c>
      <c r="O11" s="291">
        <v>8384.4297256399987</v>
      </c>
      <c r="P11" s="292">
        <v>8316.8520553199996</v>
      </c>
      <c r="Q11" s="293">
        <v>8335.2458161599989</v>
      </c>
      <c r="R11" s="290">
        <v>7973.4385359999997</v>
      </c>
      <c r="S11" s="291">
        <v>8075.7817592599995</v>
      </c>
      <c r="T11" s="292">
        <v>7586.7579417500001</v>
      </c>
      <c r="U11" s="293">
        <v>7639.005367480002</v>
      </c>
      <c r="V11" s="290">
        <v>8163.9868900000001</v>
      </c>
      <c r="W11" s="291">
        <v>8093.7370156199986</v>
      </c>
      <c r="X11" s="292">
        <v>7980.6441721600004</v>
      </c>
      <c r="Y11" s="293">
        <v>7891.4916270500007</v>
      </c>
      <c r="Z11" s="290">
        <v>8044.0207549999996</v>
      </c>
      <c r="AA11" s="291">
        <v>7956.4213075400003</v>
      </c>
      <c r="AB11" s="292">
        <v>7856.7101961600001</v>
      </c>
      <c r="AC11" s="293">
        <v>7766.3951092599991</v>
      </c>
      <c r="AD11" s="290">
        <v>8320.3096819999992</v>
      </c>
      <c r="AE11" s="291">
        <v>8216.6649911999993</v>
      </c>
      <c r="AF11" s="292">
        <v>8268.4752834299998</v>
      </c>
      <c r="AG11" s="293">
        <v>8158.3145340799992</v>
      </c>
      <c r="AH11" s="290">
        <v>8263.1470649999992</v>
      </c>
      <c r="AI11" s="291">
        <v>8141.2505393099991</v>
      </c>
      <c r="AJ11" s="292">
        <v>8113.9087619800002</v>
      </c>
      <c r="AK11" s="293">
        <v>7995.1701747400002</v>
      </c>
      <c r="AL11" s="290">
        <v>8732.3823680000005</v>
      </c>
      <c r="AM11" s="291">
        <v>8732.3823680000005</v>
      </c>
      <c r="AN11" s="292">
        <v>8372.1356640600006</v>
      </c>
      <c r="AO11" s="293">
        <v>8372.1356640600006</v>
      </c>
      <c r="AP11" s="294">
        <v>8466.9464900000003</v>
      </c>
    </row>
    <row r="12" spans="1:42" s="260" customFormat="1" ht="14.4" x14ac:dyDescent="0.15">
      <c r="A12" s="289" t="s">
        <v>466</v>
      </c>
      <c r="B12" s="290">
        <v>10416.7583985</v>
      </c>
      <c r="C12" s="291">
        <v>10290.251753269999</v>
      </c>
      <c r="D12" s="292">
        <v>9989.6390083199894</v>
      </c>
      <c r="E12" s="293">
        <v>9871.2053971999958</v>
      </c>
      <c r="F12" s="290">
        <v>12158.917423999999</v>
      </c>
      <c r="G12" s="291">
        <v>12001.76962662</v>
      </c>
      <c r="H12" s="292">
        <v>11774.87997038</v>
      </c>
      <c r="I12" s="293">
        <v>11610.223761830002</v>
      </c>
      <c r="J12" s="290">
        <v>11186.53176297</v>
      </c>
      <c r="K12" s="291">
        <v>10972.337612000001</v>
      </c>
      <c r="L12" s="292">
        <v>10858.89166494</v>
      </c>
      <c r="M12" s="293">
        <v>10661.602530200002</v>
      </c>
      <c r="N12" s="290">
        <v>11737.693077</v>
      </c>
      <c r="O12" s="291">
        <v>11546.47109701</v>
      </c>
      <c r="P12" s="292">
        <v>11497.601688639999</v>
      </c>
      <c r="Q12" s="293">
        <v>11321.44751131</v>
      </c>
      <c r="R12" s="290">
        <v>11424.35832179</v>
      </c>
      <c r="S12" s="291">
        <v>11260.21948881</v>
      </c>
      <c r="T12" s="292">
        <v>11175.2950753</v>
      </c>
      <c r="U12" s="293">
        <v>11013.770488310003</v>
      </c>
      <c r="V12" s="290">
        <v>10975.816167479999</v>
      </c>
      <c r="W12" s="291">
        <v>10808.182131290001</v>
      </c>
      <c r="X12" s="292">
        <v>10743.441969220001</v>
      </c>
      <c r="Y12" s="293">
        <v>10584.099954779998</v>
      </c>
      <c r="Z12" s="290">
        <v>11073.495628000001</v>
      </c>
      <c r="AA12" s="291">
        <v>10907.618719049999</v>
      </c>
      <c r="AB12" s="292">
        <v>10860.5291712</v>
      </c>
      <c r="AC12" s="293">
        <v>10698.755088309999</v>
      </c>
      <c r="AD12" s="290">
        <v>11446.1758716</v>
      </c>
      <c r="AE12" s="291">
        <v>11266.4919816</v>
      </c>
      <c r="AF12" s="292">
        <v>11236.63994336</v>
      </c>
      <c r="AG12" s="293">
        <v>11061.35829387</v>
      </c>
      <c r="AH12" s="290">
        <v>11373.672334999999</v>
      </c>
      <c r="AI12" s="291">
        <v>11175.609089950001</v>
      </c>
      <c r="AJ12" s="292">
        <v>11230.88474172</v>
      </c>
      <c r="AK12" s="293">
        <v>11038.459280429999</v>
      </c>
      <c r="AL12" s="290">
        <v>11213.438789</v>
      </c>
      <c r="AM12" s="291">
        <v>11213.438789</v>
      </c>
      <c r="AN12" s="292">
        <v>10999.651621159997</v>
      </c>
      <c r="AO12" s="293">
        <v>10999.651621160001</v>
      </c>
      <c r="AP12" s="294">
        <v>10757.540277</v>
      </c>
    </row>
    <row r="13" spans="1:42" s="260" customFormat="1" ht="14.4" x14ac:dyDescent="0.15">
      <c r="A13" s="289" t="s">
        <v>467</v>
      </c>
      <c r="B13" s="290">
        <v>4588.6178769999997</v>
      </c>
      <c r="C13" s="291">
        <v>4222.2032520000002</v>
      </c>
      <c r="D13" s="292">
        <v>4544.3770023799998</v>
      </c>
      <c r="E13" s="293">
        <v>4186.3237237000003</v>
      </c>
      <c r="F13" s="290">
        <v>5367.1308829999998</v>
      </c>
      <c r="G13" s="291">
        <v>5305.782835</v>
      </c>
      <c r="H13" s="292">
        <v>5318.0641571599999</v>
      </c>
      <c r="I13" s="293">
        <v>5256.6816241099996</v>
      </c>
      <c r="J13" s="290">
        <v>4961.5859521599996</v>
      </c>
      <c r="K13" s="291">
        <v>4868.7313311300004</v>
      </c>
      <c r="L13" s="292">
        <v>4897.1535197599997</v>
      </c>
      <c r="M13" s="293">
        <v>4823.1690442200006</v>
      </c>
      <c r="N13" s="290">
        <v>5433.6855830000004</v>
      </c>
      <c r="O13" s="291">
        <v>5326.2978759999996</v>
      </c>
      <c r="P13" s="292">
        <v>5428.3708101000002</v>
      </c>
      <c r="Q13" s="293">
        <v>5338.3975340400002</v>
      </c>
      <c r="R13" s="290">
        <v>4939.1623126799996</v>
      </c>
      <c r="S13" s="291">
        <v>4964.3999376800002</v>
      </c>
      <c r="T13" s="292">
        <v>4866.35448473</v>
      </c>
      <c r="U13" s="293">
        <v>4894.5190979899999</v>
      </c>
      <c r="V13" s="290">
        <v>4987.5946844399996</v>
      </c>
      <c r="W13" s="291">
        <v>5316.12363121</v>
      </c>
      <c r="X13" s="292">
        <v>4839.2980667399997</v>
      </c>
      <c r="Y13" s="293">
        <v>5167.07883803</v>
      </c>
      <c r="Z13" s="290">
        <v>5148.7861400000002</v>
      </c>
      <c r="AA13" s="291">
        <v>6341.6728109899996</v>
      </c>
      <c r="AB13" s="292">
        <v>5040.9623802699998</v>
      </c>
      <c r="AC13" s="293">
        <v>6258.7984529700007</v>
      </c>
      <c r="AD13" s="290">
        <v>4320.0840539999999</v>
      </c>
      <c r="AE13" s="291">
        <v>5292.5031509999999</v>
      </c>
      <c r="AF13" s="292">
        <v>4210.3002426100002</v>
      </c>
      <c r="AG13" s="293">
        <v>5195.9158549200001</v>
      </c>
      <c r="AH13" s="290">
        <v>4546.3995320000004</v>
      </c>
      <c r="AI13" s="291">
        <v>5589.6229409899997</v>
      </c>
      <c r="AJ13" s="292">
        <v>4472.2166854999996</v>
      </c>
      <c r="AK13" s="293">
        <v>5526.44801379</v>
      </c>
      <c r="AL13" s="290">
        <v>6014.0428229999998</v>
      </c>
      <c r="AM13" s="291">
        <v>6014.0428229999998</v>
      </c>
      <c r="AN13" s="292">
        <v>5950.8414961100007</v>
      </c>
      <c r="AO13" s="293">
        <v>5950.8414961100007</v>
      </c>
      <c r="AP13" s="294">
        <v>5797.6082779999997</v>
      </c>
    </row>
    <row r="14" spans="1:42" s="260" customFormat="1" ht="14.4" x14ac:dyDescent="0.15">
      <c r="A14" s="289" t="s">
        <v>468</v>
      </c>
      <c r="B14" s="290">
        <v>1650.1469577600001</v>
      </c>
      <c r="C14" s="291">
        <v>1768.0394367200001</v>
      </c>
      <c r="D14" s="292">
        <v>1551.4132384300001</v>
      </c>
      <c r="E14" s="293">
        <v>1666.8867644199995</v>
      </c>
      <c r="F14" s="290">
        <v>1328.1135420000001</v>
      </c>
      <c r="G14" s="291">
        <v>1477.1556538600005</v>
      </c>
      <c r="H14" s="292">
        <v>1295.81649449</v>
      </c>
      <c r="I14" s="293">
        <v>1444.89197739</v>
      </c>
      <c r="J14" s="290">
        <v>1258.9307080000001</v>
      </c>
      <c r="K14" s="291">
        <v>1338.9978359700001</v>
      </c>
      <c r="L14" s="292">
        <v>1261.3232027700001</v>
      </c>
      <c r="M14" s="293">
        <v>1341.3537014899998</v>
      </c>
      <c r="N14" s="290">
        <v>981.03029300000003</v>
      </c>
      <c r="O14" s="291">
        <v>1039.54831743</v>
      </c>
      <c r="P14" s="292">
        <v>974.37393930999997</v>
      </c>
      <c r="Q14" s="293">
        <v>1032.9324485300001</v>
      </c>
      <c r="R14" s="290">
        <v>1102.4491270000001</v>
      </c>
      <c r="S14" s="291">
        <v>1147.3316841199999</v>
      </c>
      <c r="T14" s="292">
        <v>1095.3665282899999</v>
      </c>
      <c r="U14" s="293">
        <v>1140.3114386700001</v>
      </c>
      <c r="V14" s="290">
        <v>1135.1845020000001</v>
      </c>
      <c r="W14" s="291">
        <v>1196.169592</v>
      </c>
      <c r="X14" s="292">
        <v>1125.87190904</v>
      </c>
      <c r="Y14" s="293">
        <v>1186.80959895</v>
      </c>
      <c r="Z14" s="290">
        <v>951.86733400000003</v>
      </c>
      <c r="AA14" s="291">
        <v>1014.15169564</v>
      </c>
      <c r="AB14" s="292">
        <v>948.35039934999998</v>
      </c>
      <c r="AC14" s="293">
        <v>992.66511488999981</v>
      </c>
      <c r="AD14" s="290">
        <v>1014.559153</v>
      </c>
      <c r="AE14" s="291">
        <v>1121.5925439800001</v>
      </c>
      <c r="AF14" s="292">
        <v>1009.52982558</v>
      </c>
      <c r="AG14" s="293">
        <v>1116.55376639</v>
      </c>
      <c r="AH14" s="290">
        <v>973.77929800000004</v>
      </c>
      <c r="AI14" s="291">
        <v>1047.018476</v>
      </c>
      <c r="AJ14" s="292">
        <v>961.13755723999998</v>
      </c>
      <c r="AK14" s="293">
        <v>1034.3726568300001</v>
      </c>
      <c r="AL14" s="290">
        <v>1027.0688255600001</v>
      </c>
      <c r="AM14" s="291">
        <v>1027.0688255600001</v>
      </c>
      <c r="AN14" s="292">
        <v>1000.5173780500002</v>
      </c>
      <c r="AO14" s="293">
        <v>1000.51737805</v>
      </c>
      <c r="AP14" s="294">
        <v>804.55844300000001</v>
      </c>
    </row>
    <row r="15" spans="1:42" s="260" customFormat="1" ht="14.4" x14ac:dyDescent="0.15">
      <c r="A15" s="289" t="s">
        <v>469</v>
      </c>
      <c r="B15" s="290">
        <v>62.92712693</v>
      </c>
      <c r="C15" s="291">
        <v>299.75795673000005</v>
      </c>
      <c r="D15" s="292">
        <v>61.634784959999998</v>
      </c>
      <c r="E15" s="293">
        <v>266.63924943000001</v>
      </c>
      <c r="F15" s="290">
        <v>58.129463790000003</v>
      </c>
      <c r="G15" s="291">
        <v>275.62626783000002</v>
      </c>
      <c r="H15" s="292">
        <v>57.019057099999998</v>
      </c>
      <c r="I15" s="293">
        <v>264.76823661000003</v>
      </c>
      <c r="J15" s="290">
        <v>11.293238799999999</v>
      </c>
      <c r="K15" s="291">
        <v>283.93254063000001</v>
      </c>
      <c r="L15" s="292">
        <v>10.472648339999999</v>
      </c>
      <c r="M15" s="293">
        <v>283.40729156999993</v>
      </c>
      <c r="N15" s="290">
        <v>9.7968451999999999</v>
      </c>
      <c r="O15" s="291">
        <v>259.43258752000003</v>
      </c>
      <c r="P15" s="292">
        <v>9.2111759499999994</v>
      </c>
      <c r="Q15" s="293">
        <v>258.75859276</v>
      </c>
      <c r="R15" s="290">
        <v>207.13592499999999</v>
      </c>
      <c r="S15" s="291">
        <v>488.17408019999999</v>
      </c>
      <c r="T15" s="292">
        <v>205.98016998</v>
      </c>
      <c r="U15" s="293">
        <v>486.50209856999993</v>
      </c>
      <c r="V15" s="290">
        <v>10.388729290000001</v>
      </c>
      <c r="W15" s="291">
        <v>300.77575901999995</v>
      </c>
      <c r="X15" s="292">
        <v>9.2767651299999994</v>
      </c>
      <c r="Y15" s="293">
        <v>298.25088169999998</v>
      </c>
      <c r="Z15" s="290">
        <v>287.18466408</v>
      </c>
      <c r="AA15" s="291">
        <v>484.82909305999999</v>
      </c>
      <c r="AB15" s="292">
        <v>287.11428204999999</v>
      </c>
      <c r="AC15" s="293">
        <v>478.62190943000002</v>
      </c>
      <c r="AD15" s="290">
        <v>659.82273452000004</v>
      </c>
      <c r="AE15" s="291">
        <v>586.51893952</v>
      </c>
      <c r="AF15" s="292">
        <v>655.56646884999998</v>
      </c>
      <c r="AG15" s="293">
        <v>582.26300286000003</v>
      </c>
      <c r="AH15" s="290">
        <v>611.51995050999994</v>
      </c>
      <c r="AI15" s="291">
        <v>508.20102851000001</v>
      </c>
      <c r="AJ15" s="292">
        <v>558.94737207000003</v>
      </c>
      <c r="AK15" s="293">
        <v>455.62845006999999</v>
      </c>
      <c r="AL15" s="290">
        <v>421.28147000000001</v>
      </c>
      <c r="AM15" s="291">
        <v>400.05584499999998</v>
      </c>
      <c r="AN15" s="292">
        <v>397.78949463000004</v>
      </c>
      <c r="AO15" s="293">
        <v>376.56386963000006</v>
      </c>
      <c r="AP15" s="294">
        <v>200.25805</v>
      </c>
    </row>
    <row r="16" spans="1:42" s="260" customFormat="1" ht="14.4" x14ac:dyDescent="0.15">
      <c r="A16" s="289" t="s">
        <v>470</v>
      </c>
      <c r="B16" s="290">
        <v>5063.7140107200003</v>
      </c>
      <c r="C16" s="291">
        <v>5815.8330619999997</v>
      </c>
      <c r="D16" s="292">
        <v>4977.1674460100003</v>
      </c>
      <c r="E16" s="293">
        <v>5446.4351549600005</v>
      </c>
      <c r="F16" s="290">
        <v>6670.3549567199998</v>
      </c>
      <c r="G16" s="291">
        <v>7203.0830288799989</v>
      </c>
      <c r="H16" s="292">
        <v>6561.4337370100002</v>
      </c>
      <c r="I16" s="293">
        <v>6819.8200081899986</v>
      </c>
      <c r="J16" s="290">
        <v>6847.9980966599996</v>
      </c>
      <c r="K16" s="291">
        <v>7466.21960898</v>
      </c>
      <c r="L16" s="292">
        <v>6711.9884715600001</v>
      </c>
      <c r="M16" s="293">
        <v>7001.2715030799991</v>
      </c>
      <c r="N16" s="290">
        <v>4672.3220376099998</v>
      </c>
      <c r="O16" s="291">
        <v>5374.3592709600007</v>
      </c>
      <c r="P16" s="292">
        <v>4420.1032221100004</v>
      </c>
      <c r="Q16" s="293">
        <v>4553.3855412100002</v>
      </c>
      <c r="R16" s="290">
        <v>4993.6564710000002</v>
      </c>
      <c r="S16" s="291">
        <v>6699.07613889</v>
      </c>
      <c r="T16" s="292">
        <v>4965.7542819099999</v>
      </c>
      <c r="U16" s="293">
        <v>5775.3283005800013</v>
      </c>
      <c r="V16" s="290">
        <v>6323.4090164199997</v>
      </c>
      <c r="W16" s="291">
        <v>8021.0267810799996</v>
      </c>
      <c r="X16" s="292">
        <v>6108.2303774800002</v>
      </c>
      <c r="Y16" s="293">
        <v>7209.5515372000009</v>
      </c>
      <c r="Z16" s="290">
        <v>12186.64132705</v>
      </c>
      <c r="AA16" s="291">
        <v>14788.743127459999</v>
      </c>
      <c r="AB16" s="292">
        <v>12055.083805</v>
      </c>
      <c r="AC16" s="293">
        <v>14287.200756870001</v>
      </c>
      <c r="AD16" s="290">
        <v>17164.72919722</v>
      </c>
      <c r="AE16" s="291">
        <v>17973.093835239997</v>
      </c>
      <c r="AF16" s="292">
        <v>17070.100921689998</v>
      </c>
      <c r="AG16" s="293">
        <v>17825.093045090001</v>
      </c>
      <c r="AH16" s="290">
        <v>20479.983037400001</v>
      </c>
      <c r="AI16" s="291">
        <v>21203.324438430001</v>
      </c>
      <c r="AJ16" s="292">
        <v>20394.090387140001</v>
      </c>
      <c r="AK16" s="293">
        <v>21084.068971189998</v>
      </c>
      <c r="AL16" s="290">
        <v>21842.064725</v>
      </c>
      <c r="AM16" s="291">
        <v>21841.95738</v>
      </c>
      <c r="AN16" s="292">
        <v>21543.886468290002</v>
      </c>
      <c r="AO16" s="293">
        <v>21543.886468290002</v>
      </c>
      <c r="AP16" s="294">
        <v>24606.278095000001</v>
      </c>
    </row>
    <row r="17" spans="1:42" s="260" customFormat="1" ht="14.4" x14ac:dyDescent="0.15">
      <c r="A17" s="289" t="s">
        <v>471</v>
      </c>
      <c r="B17" s="290">
        <v>375.79972723999998</v>
      </c>
      <c r="C17" s="291">
        <v>403.30828454000005</v>
      </c>
      <c r="D17" s="292">
        <v>378.47120509000001</v>
      </c>
      <c r="E17" s="293">
        <v>401.94348901000006</v>
      </c>
      <c r="F17" s="290">
        <v>90.467094939999996</v>
      </c>
      <c r="G17" s="291">
        <v>91.496634540000002</v>
      </c>
      <c r="H17" s="292">
        <v>89.873414949999997</v>
      </c>
      <c r="I17" s="293">
        <v>90.945629530000005</v>
      </c>
      <c r="J17" s="290">
        <v>70.850399530000004</v>
      </c>
      <c r="K17" s="291">
        <v>71.245555569999993</v>
      </c>
      <c r="L17" s="292">
        <v>67.442545999999993</v>
      </c>
      <c r="M17" s="293">
        <v>67.986978600000015</v>
      </c>
      <c r="N17" s="290">
        <v>46.343308229999998</v>
      </c>
      <c r="O17" s="291">
        <v>46.657833590000003</v>
      </c>
      <c r="P17" s="292">
        <v>44.965995730000003</v>
      </c>
      <c r="Q17" s="293">
        <v>44.933204279999998</v>
      </c>
      <c r="R17" s="290">
        <v>67.143091999999996</v>
      </c>
      <c r="S17" s="291">
        <v>66.760388790000007</v>
      </c>
      <c r="T17" s="292">
        <v>66.684108739999999</v>
      </c>
      <c r="U17" s="293">
        <v>66.406612530000004</v>
      </c>
      <c r="V17" s="290">
        <v>65.312459419999996</v>
      </c>
      <c r="W17" s="291">
        <v>64.979687949999999</v>
      </c>
      <c r="X17" s="292">
        <v>64.490066200000001</v>
      </c>
      <c r="Y17" s="293">
        <v>64.263727250000002</v>
      </c>
      <c r="Z17" s="290">
        <v>27.305716</v>
      </c>
      <c r="AA17" s="291">
        <v>27.200959009999998</v>
      </c>
      <c r="AB17" s="292">
        <v>26.821104439999999</v>
      </c>
      <c r="AC17" s="293">
        <v>26.81638345</v>
      </c>
      <c r="AD17" s="290">
        <v>39.95428802</v>
      </c>
      <c r="AE17" s="291">
        <v>39.850084019999997</v>
      </c>
      <c r="AF17" s="292">
        <v>39.270501459999998</v>
      </c>
      <c r="AG17" s="293">
        <v>39.265952460000001</v>
      </c>
      <c r="AH17" s="290">
        <v>41.761617000000001</v>
      </c>
      <c r="AI17" s="291">
        <v>41.658594999999998</v>
      </c>
      <c r="AJ17" s="292">
        <v>41.32114112</v>
      </c>
      <c r="AK17" s="293">
        <v>41.321141120000007</v>
      </c>
      <c r="AL17" s="290">
        <v>36.765351000000003</v>
      </c>
      <c r="AM17" s="291">
        <v>36.765351000000003</v>
      </c>
      <c r="AN17" s="292">
        <v>33.955502490000001</v>
      </c>
      <c r="AO17" s="293">
        <v>33.955502490000001</v>
      </c>
      <c r="AP17" s="294">
        <v>16.208393000000001</v>
      </c>
    </row>
    <row r="18" spans="1:42" s="260" customFormat="1" ht="30.6" x14ac:dyDescent="0.15">
      <c r="A18" s="295" t="s">
        <v>718</v>
      </c>
      <c r="B18" s="290">
        <v>12576.68347</v>
      </c>
      <c r="C18" s="291">
        <v>12245.859011509998</v>
      </c>
      <c r="D18" s="292">
        <v>12218.238845149999</v>
      </c>
      <c r="E18" s="293">
        <v>11880.153186339996</v>
      </c>
      <c r="F18" s="290">
        <v>12101.828062000001</v>
      </c>
      <c r="G18" s="291">
        <v>13670.19496689</v>
      </c>
      <c r="H18" s="292">
        <v>11891.6634978</v>
      </c>
      <c r="I18" s="293">
        <v>13461.933819929998</v>
      </c>
      <c r="J18" s="290">
        <v>8437.3031924400002</v>
      </c>
      <c r="K18" s="291">
        <v>11136.836069930001</v>
      </c>
      <c r="L18" s="292">
        <v>8343.1758803600005</v>
      </c>
      <c r="M18" s="293">
        <v>11046.41660923</v>
      </c>
      <c r="N18" s="290">
        <v>8912.5830150000002</v>
      </c>
      <c r="O18" s="291">
        <v>9734.5873575099995</v>
      </c>
      <c r="P18" s="292">
        <v>8742.6066707499995</v>
      </c>
      <c r="Q18" s="293">
        <v>9569.0053639199996</v>
      </c>
      <c r="R18" s="290">
        <v>8494.4824936000005</v>
      </c>
      <c r="S18" s="291">
        <v>11281.38732876</v>
      </c>
      <c r="T18" s="292">
        <v>8137.5416181000001</v>
      </c>
      <c r="U18" s="293">
        <v>10926.962171619998</v>
      </c>
      <c r="V18" s="290">
        <v>13960.851505000001</v>
      </c>
      <c r="W18" s="291">
        <v>13532.8676275</v>
      </c>
      <c r="X18" s="292">
        <v>13889.708915720001</v>
      </c>
      <c r="Y18" s="293">
        <v>13462.661916799998</v>
      </c>
      <c r="Z18" s="290">
        <v>12590.199933</v>
      </c>
      <c r="AA18" s="291">
        <v>12397.434097880001</v>
      </c>
      <c r="AB18" s="292">
        <v>12460.52267013</v>
      </c>
      <c r="AC18" s="293">
        <v>12268.45717365</v>
      </c>
      <c r="AD18" s="290">
        <v>11710.8845086</v>
      </c>
      <c r="AE18" s="291">
        <v>11105.9002676</v>
      </c>
      <c r="AF18" s="292">
        <v>11644.31094548</v>
      </c>
      <c r="AG18" s="293">
        <v>11039.36967097</v>
      </c>
      <c r="AH18" s="290">
        <v>11659.550918999999</v>
      </c>
      <c r="AI18" s="291">
        <v>11643.704535020001</v>
      </c>
      <c r="AJ18" s="292">
        <v>11635.183231769999</v>
      </c>
      <c r="AK18" s="293">
        <v>11618.87345642</v>
      </c>
      <c r="AL18" s="290">
        <v>12163.742011</v>
      </c>
      <c r="AM18" s="291">
        <v>12113.742011</v>
      </c>
      <c r="AN18" s="292">
        <v>12147.358025719999</v>
      </c>
      <c r="AO18" s="293">
        <v>12097.358025719999</v>
      </c>
      <c r="AP18" s="294">
        <v>13321.593892999999</v>
      </c>
    </row>
    <row r="19" spans="1:42" s="260" customFormat="1" ht="14.4" x14ac:dyDescent="0.15">
      <c r="A19" s="295" t="s">
        <v>472</v>
      </c>
      <c r="B19" s="290">
        <v>3402.85265781</v>
      </c>
      <c r="C19" s="291">
        <v>6568.579416120001</v>
      </c>
      <c r="D19" s="292">
        <v>3370.1163591</v>
      </c>
      <c r="E19" s="293">
        <v>6518.6989183200012</v>
      </c>
      <c r="F19" s="290">
        <v>4249.6001531900001</v>
      </c>
      <c r="G19" s="291">
        <v>5851.9242125800001</v>
      </c>
      <c r="H19" s="292">
        <v>4232.4986833000003</v>
      </c>
      <c r="I19" s="293">
        <v>5805.0478538399993</v>
      </c>
      <c r="J19" s="290">
        <v>5926.1790900599999</v>
      </c>
      <c r="K19" s="291">
        <v>6087.2854016299998</v>
      </c>
      <c r="L19" s="292">
        <v>5931.3721205800002</v>
      </c>
      <c r="M19" s="293">
        <v>6074.4934678799991</v>
      </c>
      <c r="N19" s="290">
        <v>3575.6184480000002</v>
      </c>
      <c r="O19" s="291">
        <v>4477.8178275099999</v>
      </c>
      <c r="P19" s="292">
        <v>3552.0584012300001</v>
      </c>
      <c r="Q19" s="293">
        <v>4451.337133009999</v>
      </c>
      <c r="R19" s="290">
        <v>5036.8196496</v>
      </c>
      <c r="S19" s="291">
        <v>5076.5620404700003</v>
      </c>
      <c r="T19" s="292">
        <v>4974.9398100799999</v>
      </c>
      <c r="U19" s="293">
        <v>5004.8711880800001</v>
      </c>
      <c r="V19" s="290">
        <v>4782.0750280000002</v>
      </c>
      <c r="W19" s="291">
        <v>5364.17196444</v>
      </c>
      <c r="X19" s="292">
        <v>4777.3702239499999</v>
      </c>
      <c r="Y19" s="293">
        <v>5351.4745819999998</v>
      </c>
      <c r="Z19" s="290">
        <v>5093.3919050000004</v>
      </c>
      <c r="AA19" s="291">
        <v>5272.2003709700002</v>
      </c>
      <c r="AB19" s="292">
        <v>5086.5812116500001</v>
      </c>
      <c r="AC19" s="293">
        <v>5259.6433346299991</v>
      </c>
      <c r="AD19" s="290">
        <v>4900.0056635999999</v>
      </c>
      <c r="AE19" s="291">
        <v>5508.3086565900003</v>
      </c>
      <c r="AF19" s="292">
        <v>4849.0835853999997</v>
      </c>
      <c r="AG19" s="293">
        <v>5457.4331908299991</v>
      </c>
      <c r="AH19" s="290">
        <v>5843.8953270000002</v>
      </c>
      <c r="AI19" s="291">
        <v>5865.4565059399993</v>
      </c>
      <c r="AJ19" s="292">
        <v>5766.3764305100003</v>
      </c>
      <c r="AK19" s="293">
        <v>5787.9922602100014</v>
      </c>
      <c r="AL19" s="290">
        <v>5125.8547689999996</v>
      </c>
      <c r="AM19" s="291">
        <v>5175.8547689999996</v>
      </c>
      <c r="AN19" s="292">
        <v>5094.6601553099981</v>
      </c>
      <c r="AO19" s="293">
        <v>5144.6601553099981</v>
      </c>
      <c r="AP19" s="294">
        <v>5930.8971570000003</v>
      </c>
    </row>
    <row r="20" spans="1:42" s="260" customFormat="1" ht="14.4" x14ac:dyDescent="0.15">
      <c r="A20" s="295" t="s">
        <v>473</v>
      </c>
      <c r="B20" s="290">
        <v>1409.450826</v>
      </c>
      <c r="C20" s="291">
        <v>1406.1582606300005</v>
      </c>
      <c r="D20" s="292">
        <v>1316.8134666599999</v>
      </c>
      <c r="E20" s="293">
        <v>1313.0590183200002</v>
      </c>
      <c r="F20" s="290">
        <v>1247.056325</v>
      </c>
      <c r="G20" s="291">
        <v>1247.4954574400001</v>
      </c>
      <c r="H20" s="292">
        <v>1232.8672296899999</v>
      </c>
      <c r="I20" s="293">
        <v>1233.37323466</v>
      </c>
      <c r="J20" s="290">
        <v>1342.3414394700001</v>
      </c>
      <c r="K20" s="291">
        <v>1337.7918559000002</v>
      </c>
      <c r="L20" s="292">
        <v>1341.1910255800001</v>
      </c>
      <c r="M20" s="293">
        <v>1336.3674011300002</v>
      </c>
      <c r="N20" s="290">
        <v>1489.3711934200001</v>
      </c>
      <c r="O20" s="291">
        <v>1484.5443279900001</v>
      </c>
      <c r="P20" s="292">
        <v>1483.4409326499999</v>
      </c>
      <c r="Q20" s="293">
        <v>1478.8996018400001</v>
      </c>
      <c r="R20" s="290">
        <v>1014.15446278</v>
      </c>
      <c r="S20" s="291">
        <v>1026.09683851</v>
      </c>
      <c r="T20" s="292">
        <v>1010.73859328</v>
      </c>
      <c r="U20" s="293">
        <v>1023.0280169700001</v>
      </c>
      <c r="V20" s="290">
        <v>1168.86286322</v>
      </c>
      <c r="W20" s="291">
        <v>1166.00854725</v>
      </c>
      <c r="X20" s="292">
        <v>1118.5489283100001</v>
      </c>
      <c r="Y20" s="293">
        <v>1115.95400223</v>
      </c>
      <c r="Z20" s="290">
        <v>1436.00831412</v>
      </c>
      <c r="AA20" s="291">
        <v>1428.8630122500001</v>
      </c>
      <c r="AB20" s="292">
        <v>1413.6316833400001</v>
      </c>
      <c r="AC20" s="293">
        <v>1407.2197552800001</v>
      </c>
      <c r="AD20" s="290">
        <v>1071.06494617</v>
      </c>
      <c r="AE20" s="291">
        <v>1084.2858981700001</v>
      </c>
      <c r="AF20" s="292">
        <v>1069.12872492</v>
      </c>
      <c r="AG20" s="293">
        <v>1082.3496791300001</v>
      </c>
      <c r="AH20" s="290">
        <v>694.04938790000006</v>
      </c>
      <c r="AI20" s="291">
        <v>694.90817289999995</v>
      </c>
      <c r="AJ20" s="292">
        <v>689.14574161999997</v>
      </c>
      <c r="AK20" s="293">
        <v>689.99663977</v>
      </c>
      <c r="AL20" s="290">
        <v>757.63244276</v>
      </c>
      <c r="AM20" s="291">
        <v>757.63244276</v>
      </c>
      <c r="AN20" s="292">
        <v>760.44744661999994</v>
      </c>
      <c r="AO20" s="293">
        <v>760.44744661999994</v>
      </c>
      <c r="AP20" s="294">
        <v>558.58966699999996</v>
      </c>
    </row>
    <row r="21" spans="1:42" s="260" customFormat="1" ht="28.8" x14ac:dyDescent="0.15">
      <c r="A21" s="295" t="s">
        <v>474</v>
      </c>
      <c r="B21" s="290">
        <v>275.24003800000003</v>
      </c>
      <c r="C21" s="291">
        <v>274.07738139999998</v>
      </c>
      <c r="D21" s="292">
        <v>257.96705186000003</v>
      </c>
      <c r="E21" s="293">
        <v>257.69600369</v>
      </c>
      <c r="F21" s="290">
        <v>197.334982</v>
      </c>
      <c r="G21" s="291">
        <v>197.35112274000002</v>
      </c>
      <c r="H21" s="292">
        <v>192.28868212</v>
      </c>
      <c r="I21" s="293">
        <v>192.04906764999996</v>
      </c>
      <c r="J21" s="290">
        <v>312.03726899999998</v>
      </c>
      <c r="K21" s="291">
        <v>267.72166957000002</v>
      </c>
      <c r="L21" s="292">
        <v>311.06292681000002</v>
      </c>
      <c r="M21" s="293">
        <v>266.75763611000002</v>
      </c>
      <c r="N21" s="290">
        <v>172.76786899999999</v>
      </c>
      <c r="O21" s="291">
        <v>151.96603840999995</v>
      </c>
      <c r="P21" s="292">
        <v>170.59208047000001</v>
      </c>
      <c r="Q21" s="293">
        <v>149.79076712</v>
      </c>
      <c r="R21" s="290">
        <v>193.89750799999999</v>
      </c>
      <c r="S21" s="291">
        <v>155.4754106</v>
      </c>
      <c r="T21" s="292">
        <v>192.36104771000001</v>
      </c>
      <c r="U21" s="293">
        <v>153.93895030999997</v>
      </c>
      <c r="V21" s="290">
        <v>174.70482928999999</v>
      </c>
      <c r="W21" s="291">
        <v>139.62818181</v>
      </c>
      <c r="X21" s="292">
        <v>172.81668464000001</v>
      </c>
      <c r="Y21" s="293">
        <v>137.74157746</v>
      </c>
      <c r="Z21" s="290">
        <v>162.86870211999999</v>
      </c>
      <c r="AA21" s="291">
        <v>162.86124112000002</v>
      </c>
      <c r="AB21" s="292">
        <v>162.42197544999999</v>
      </c>
      <c r="AC21" s="293">
        <v>162.41451445000004</v>
      </c>
      <c r="AD21" s="290">
        <v>262.55428840000002</v>
      </c>
      <c r="AE21" s="291">
        <v>262.54764639999996</v>
      </c>
      <c r="AF21" s="292">
        <v>262.29407298000001</v>
      </c>
      <c r="AG21" s="293">
        <v>262.28976120000004</v>
      </c>
      <c r="AH21" s="290">
        <v>212.31074799999999</v>
      </c>
      <c r="AI21" s="291">
        <v>212.31074799999999</v>
      </c>
      <c r="AJ21" s="292">
        <v>211.71859028</v>
      </c>
      <c r="AK21" s="293">
        <v>211.71859027999997</v>
      </c>
      <c r="AL21" s="290">
        <v>281.882857</v>
      </c>
      <c r="AM21" s="291">
        <v>281.882857</v>
      </c>
      <c r="AN21" s="292">
        <v>281.73729874000003</v>
      </c>
      <c r="AO21" s="293">
        <v>281.73729874000003</v>
      </c>
      <c r="AP21" s="294">
        <v>254.62171499999999</v>
      </c>
    </row>
    <row r="22" spans="1:42" s="260" customFormat="1" ht="14.4" x14ac:dyDescent="0.15">
      <c r="A22" s="295" t="s">
        <v>475</v>
      </c>
      <c r="B22" s="290">
        <v>4554.0883204700003</v>
      </c>
      <c r="C22" s="291">
        <v>3378.5413676900002</v>
      </c>
      <c r="D22" s="292">
        <v>4119.6849913899996</v>
      </c>
      <c r="E22" s="293">
        <v>3069.7873617</v>
      </c>
      <c r="F22" s="290">
        <v>4453.1800320000002</v>
      </c>
      <c r="G22" s="291">
        <v>3781.7561989300002</v>
      </c>
      <c r="H22" s="292">
        <v>4273.0835832100001</v>
      </c>
      <c r="I22" s="293">
        <v>3635.4200025500004</v>
      </c>
      <c r="J22" s="290">
        <v>3977.1496309700001</v>
      </c>
      <c r="K22" s="291">
        <v>3187.8606766500002</v>
      </c>
      <c r="L22" s="292">
        <v>3837.46842732</v>
      </c>
      <c r="M22" s="293">
        <v>3174.4376953700007</v>
      </c>
      <c r="N22" s="290">
        <v>3480.98105756</v>
      </c>
      <c r="O22" s="291">
        <v>2981.2391456899995</v>
      </c>
      <c r="P22" s="292">
        <v>3516.3503636700002</v>
      </c>
      <c r="Q22" s="293">
        <v>2964.3049001700001</v>
      </c>
      <c r="R22" s="290">
        <v>3106.9882640000001</v>
      </c>
      <c r="S22" s="291">
        <v>2754.6992015299998</v>
      </c>
      <c r="T22" s="292">
        <v>3119.1264619799999</v>
      </c>
      <c r="U22" s="293">
        <v>2749.449621109999</v>
      </c>
      <c r="V22" s="290">
        <v>3696.3822824600002</v>
      </c>
      <c r="W22" s="291">
        <v>3378.6604260100003</v>
      </c>
      <c r="X22" s="292">
        <v>3693.0444444999998</v>
      </c>
      <c r="Y22" s="293">
        <v>3375.5692723800007</v>
      </c>
      <c r="Z22" s="290">
        <v>3130.13420223</v>
      </c>
      <c r="AA22" s="291">
        <v>2839.4476873900003</v>
      </c>
      <c r="AB22" s="292">
        <v>3121.3924535800002</v>
      </c>
      <c r="AC22" s="293">
        <v>2834.0002882499998</v>
      </c>
      <c r="AD22" s="290">
        <v>2868.9953977999999</v>
      </c>
      <c r="AE22" s="291">
        <v>2802.1184205599998</v>
      </c>
      <c r="AF22" s="292">
        <v>2847.9397465000002</v>
      </c>
      <c r="AG22" s="293">
        <v>2800.7546729500004</v>
      </c>
      <c r="AH22" s="290">
        <v>2956.9754459999999</v>
      </c>
      <c r="AI22" s="291">
        <v>2889.4274104199999</v>
      </c>
      <c r="AJ22" s="292">
        <v>2943.42421633</v>
      </c>
      <c r="AK22" s="293">
        <v>2873.5704577999995</v>
      </c>
      <c r="AL22" s="290">
        <v>2992.451231</v>
      </c>
      <c r="AM22" s="291">
        <v>2992.451231</v>
      </c>
      <c r="AN22" s="292">
        <v>2980.7358429599994</v>
      </c>
      <c r="AO22" s="293">
        <v>2980.7358429599999</v>
      </c>
      <c r="AP22" s="294">
        <v>2977.76091</v>
      </c>
    </row>
    <row r="23" spans="1:42" s="260" customFormat="1" ht="28.8" x14ac:dyDescent="0.15">
      <c r="A23" s="295" t="s">
        <v>476</v>
      </c>
      <c r="B23" s="290">
        <v>2234.6558100000002</v>
      </c>
      <c r="C23" s="291">
        <v>2719.8826719599997</v>
      </c>
      <c r="D23" s="292">
        <v>2179.0604932800002</v>
      </c>
      <c r="E23" s="293">
        <v>2646.5754507800002</v>
      </c>
      <c r="F23" s="290">
        <v>1660.69811415</v>
      </c>
      <c r="G23" s="291">
        <v>2040.7838420999999</v>
      </c>
      <c r="H23" s="292">
        <v>1626.25239769</v>
      </c>
      <c r="I23" s="293">
        <v>1989.0800643099999</v>
      </c>
      <c r="J23" s="290">
        <v>1203.53634392</v>
      </c>
      <c r="K23" s="291">
        <v>1645.6755475400003</v>
      </c>
      <c r="L23" s="292">
        <v>1161.3857705600001</v>
      </c>
      <c r="M23" s="293">
        <v>1551.4692149799998</v>
      </c>
      <c r="N23" s="290">
        <v>1056.98585637</v>
      </c>
      <c r="O23" s="291">
        <v>1480.8723572099998</v>
      </c>
      <c r="P23" s="292">
        <v>1019.8548739399999</v>
      </c>
      <c r="Q23" s="293">
        <v>1399.5678257899988</v>
      </c>
      <c r="R23" s="290">
        <v>799.85273902999995</v>
      </c>
      <c r="S23" s="291">
        <v>1148.75163795</v>
      </c>
      <c r="T23" s="292">
        <v>780.08903432</v>
      </c>
      <c r="U23" s="293">
        <v>1117.7294128199999</v>
      </c>
      <c r="V23" s="290">
        <v>787.92263206999996</v>
      </c>
      <c r="W23" s="291">
        <v>1138.5325339199997</v>
      </c>
      <c r="X23" s="292">
        <v>771.18761147999999</v>
      </c>
      <c r="Y23" s="293">
        <v>1106.4450892300003</v>
      </c>
      <c r="Z23" s="290">
        <v>1023.36027933</v>
      </c>
      <c r="AA23" s="291">
        <v>1379.3497402599994</v>
      </c>
      <c r="AB23" s="292">
        <v>998.79560186000003</v>
      </c>
      <c r="AC23" s="293">
        <v>1335.8120103299998</v>
      </c>
      <c r="AD23" s="290">
        <v>1322.0169785400001</v>
      </c>
      <c r="AE23" s="291">
        <v>1666.7688677000001</v>
      </c>
      <c r="AF23" s="292">
        <v>1293.9520053799999</v>
      </c>
      <c r="AG23" s="293">
        <v>1616.21393769</v>
      </c>
      <c r="AH23" s="290">
        <v>1545.0573451099999</v>
      </c>
      <c r="AI23" s="291">
        <v>1895.347219</v>
      </c>
      <c r="AJ23" s="292">
        <v>1504.71575895</v>
      </c>
      <c r="AK23" s="293">
        <v>1836.0422406399998</v>
      </c>
      <c r="AL23" s="290">
        <v>1525.2929810000001</v>
      </c>
      <c r="AM23" s="291">
        <v>1525.2929810000001</v>
      </c>
      <c r="AN23" s="292">
        <v>1479.9680976099999</v>
      </c>
      <c r="AO23" s="293">
        <v>1479.9680976099999</v>
      </c>
      <c r="AP23" s="294">
        <v>1205.1653980000001</v>
      </c>
    </row>
    <row r="24" spans="1:42" s="260" customFormat="1" ht="14.4" x14ac:dyDescent="0.15">
      <c r="A24" s="295" t="s">
        <v>477</v>
      </c>
      <c r="B24" s="290">
        <v>1292.2544886600001</v>
      </c>
      <c r="C24" s="291">
        <v>815.80106992000003</v>
      </c>
      <c r="D24" s="292">
        <v>1280.84307859</v>
      </c>
      <c r="E24" s="293">
        <v>815.04292165999993</v>
      </c>
      <c r="F24" s="290">
        <v>2290.3379801400001</v>
      </c>
      <c r="G24" s="291">
        <v>1629.3215533599998</v>
      </c>
      <c r="H24" s="292">
        <v>2279.98073802</v>
      </c>
      <c r="I24" s="293">
        <v>1622.0191839699999</v>
      </c>
      <c r="J24" s="290">
        <v>1040.685571</v>
      </c>
      <c r="K24" s="291">
        <v>627.92230465</v>
      </c>
      <c r="L24" s="292">
        <v>1017.7435203700001</v>
      </c>
      <c r="M24" s="293">
        <v>627.82980819000011</v>
      </c>
      <c r="N24" s="290">
        <v>499.749123</v>
      </c>
      <c r="O24" s="291">
        <v>304.22701899999998</v>
      </c>
      <c r="P24" s="292">
        <v>495.77680414000002</v>
      </c>
      <c r="Q24" s="293">
        <v>300.70038968</v>
      </c>
      <c r="R24" s="290">
        <v>499.873154</v>
      </c>
      <c r="S24" s="291">
        <v>240.01615702999999</v>
      </c>
      <c r="T24" s="292">
        <v>499.37844129000001</v>
      </c>
      <c r="U24" s="293">
        <v>239.96754033000002</v>
      </c>
      <c r="V24" s="290">
        <v>597.67934200000002</v>
      </c>
      <c r="W24" s="291">
        <v>306.18345840999996</v>
      </c>
      <c r="X24" s="292">
        <v>597.93613376999997</v>
      </c>
      <c r="Y24" s="293">
        <v>306.88635319000008</v>
      </c>
      <c r="Z24" s="290">
        <v>829.67882699999996</v>
      </c>
      <c r="AA24" s="291">
        <v>601.54278624000005</v>
      </c>
      <c r="AB24" s="292">
        <v>829.58265881</v>
      </c>
      <c r="AC24" s="293">
        <v>601.44702905000008</v>
      </c>
      <c r="AD24" s="290">
        <v>1872.7777005999999</v>
      </c>
      <c r="AE24" s="291">
        <v>710.13530560000004</v>
      </c>
      <c r="AF24" s="292">
        <v>1853.76313286</v>
      </c>
      <c r="AG24" s="293">
        <v>691.12113285999988</v>
      </c>
      <c r="AH24" s="290">
        <v>2283.9510409999998</v>
      </c>
      <c r="AI24" s="291">
        <v>1032.65733</v>
      </c>
      <c r="AJ24" s="292">
        <v>2285.45623187</v>
      </c>
      <c r="AK24" s="293">
        <v>1034.16289871</v>
      </c>
      <c r="AL24" s="290">
        <v>393.93650400000001</v>
      </c>
      <c r="AM24" s="291">
        <v>414.84650399999998</v>
      </c>
      <c r="AN24" s="292">
        <v>393.95843625000003</v>
      </c>
      <c r="AO24" s="293">
        <v>414.86843625000006</v>
      </c>
      <c r="AP24" s="294">
        <v>322.62123000000003</v>
      </c>
    </row>
    <row r="25" spans="1:42" s="260" customFormat="1" ht="14.4" x14ac:dyDescent="0.15">
      <c r="A25" s="295" t="s">
        <v>478</v>
      </c>
      <c r="B25" s="290">
        <v>1061.7185530300001</v>
      </c>
      <c r="C25" s="291">
        <v>1251.6229395099999</v>
      </c>
      <c r="D25" s="292">
        <v>1050.46424508</v>
      </c>
      <c r="E25" s="293">
        <v>1216.1311481099997</v>
      </c>
      <c r="F25" s="290">
        <v>1286.0782965599999</v>
      </c>
      <c r="G25" s="291">
        <v>1449.5715372999998</v>
      </c>
      <c r="H25" s="292">
        <v>1284.2001329</v>
      </c>
      <c r="I25" s="293">
        <v>1436.4860040199997</v>
      </c>
      <c r="J25" s="290">
        <v>1020.84769447</v>
      </c>
      <c r="K25" s="291">
        <v>1183.85722076</v>
      </c>
      <c r="L25" s="292">
        <v>1010.63819053</v>
      </c>
      <c r="M25" s="293">
        <v>1175.7830399900004</v>
      </c>
      <c r="N25" s="290">
        <v>928.61737300000004</v>
      </c>
      <c r="O25" s="291">
        <v>1085.2242996700002</v>
      </c>
      <c r="P25" s="292">
        <v>930.90607964000003</v>
      </c>
      <c r="Q25" s="293">
        <v>1087.6011771800004</v>
      </c>
      <c r="R25" s="290">
        <v>1075.060414</v>
      </c>
      <c r="S25" s="291">
        <v>1213.6630111000002</v>
      </c>
      <c r="T25" s="292">
        <v>1058.51076205</v>
      </c>
      <c r="U25" s="293">
        <v>1196.6626324500003</v>
      </c>
      <c r="V25" s="290">
        <v>977.80342399999995</v>
      </c>
      <c r="W25" s="291">
        <v>1105.3495590200002</v>
      </c>
      <c r="X25" s="292">
        <v>968.69493682999996</v>
      </c>
      <c r="Y25" s="293">
        <v>1095.8884517800002</v>
      </c>
      <c r="Z25" s="290">
        <v>1035.337405</v>
      </c>
      <c r="AA25" s="291">
        <v>1148.2982988700001</v>
      </c>
      <c r="AB25" s="292">
        <v>1039.4607218900001</v>
      </c>
      <c r="AC25" s="293">
        <v>1152.1242529000006</v>
      </c>
      <c r="AD25" s="290">
        <v>1633.4935499999999</v>
      </c>
      <c r="AE25" s="291">
        <v>1633.6978561299998</v>
      </c>
      <c r="AF25" s="292">
        <v>1618.9539113400001</v>
      </c>
      <c r="AG25" s="293">
        <v>1619.1412133100002</v>
      </c>
      <c r="AH25" s="290">
        <v>1581.0474879999999</v>
      </c>
      <c r="AI25" s="291">
        <v>1667.2681255999998</v>
      </c>
      <c r="AJ25" s="292">
        <v>1551.4482446699999</v>
      </c>
      <c r="AK25" s="293">
        <v>1640.6690518299999</v>
      </c>
      <c r="AL25" s="290">
        <v>2269.6662289999999</v>
      </c>
      <c r="AM25" s="291">
        <v>2269.6662289999999</v>
      </c>
      <c r="AN25" s="292">
        <v>2236.0173805299996</v>
      </c>
      <c r="AO25" s="293">
        <v>2236.0173805299992</v>
      </c>
      <c r="AP25" s="294">
        <v>2109.5776900000001</v>
      </c>
    </row>
    <row r="26" spans="1:42" s="260" customFormat="1" ht="28.8" x14ac:dyDescent="0.15">
      <c r="A26" s="295" t="s">
        <v>479</v>
      </c>
      <c r="B26" s="290">
        <v>1791.71453791</v>
      </c>
      <c r="C26" s="291">
        <v>1987.8505463200001</v>
      </c>
      <c r="D26" s="292">
        <v>1738.7177780500001</v>
      </c>
      <c r="E26" s="293">
        <v>1886.9162735200002</v>
      </c>
      <c r="F26" s="290">
        <v>1658.08216277</v>
      </c>
      <c r="G26" s="291">
        <v>1831.2124282700001</v>
      </c>
      <c r="H26" s="292">
        <v>1647.26682738</v>
      </c>
      <c r="I26" s="293">
        <v>1807.10776164</v>
      </c>
      <c r="J26" s="290">
        <v>1483.04181857</v>
      </c>
      <c r="K26" s="291">
        <v>1678.0653371100002</v>
      </c>
      <c r="L26" s="292">
        <v>1475.46198445</v>
      </c>
      <c r="M26" s="293">
        <v>1655.5182452000001</v>
      </c>
      <c r="N26" s="290">
        <v>1642.7529529999999</v>
      </c>
      <c r="O26" s="291">
        <v>1730.84908827</v>
      </c>
      <c r="P26" s="292">
        <v>1605.8739253799999</v>
      </c>
      <c r="Q26" s="293">
        <v>1748.6279653699994</v>
      </c>
      <c r="R26" s="290">
        <v>1650.6561750000001</v>
      </c>
      <c r="S26" s="291">
        <v>1709.1138587200001</v>
      </c>
      <c r="T26" s="292">
        <v>1613.21684856</v>
      </c>
      <c r="U26" s="293">
        <v>1690.1238289199998</v>
      </c>
      <c r="V26" s="290">
        <v>1588.0365469999999</v>
      </c>
      <c r="W26" s="291">
        <v>1610.57840676</v>
      </c>
      <c r="X26" s="292">
        <v>1556.7703063399999</v>
      </c>
      <c r="Y26" s="293">
        <v>1579.4727443700001</v>
      </c>
      <c r="Z26" s="290">
        <v>1659.7232099600001</v>
      </c>
      <c r="AA26" s="291">
        <v>1678.3504076200002</v>
      </c>
      <c r="AB26" s="292">
        <v>1606.9071967699999</v>
      </c>
      <c r="AC26" s="293">
        <v>1624.36330161</v>
      </c>
      <c r="AD26" s="290">
        <v>1591.7247729999999</v>
      </c>
      <c r="AE26" s="291">
        <v>1596.7641163500002</v>
      </c>
      <c r="AF26" s="292">
        <v>1596.25501586</v>
      </c>
      <c r="AG26" s="293">
        <v>1599.1361244600005</v>
      </c>
      <c r="AH26" s="290">
        <v>2079.9943979999998</v>
      </c>
      <c r="AI26" s="291">
        <v>2105.9654670199998</v>
      </c>
      <c r="AJ26" s="292">
        <v>2066.0552215399998</v>
      </c>
      <c r="AK26" s="293">
        <v>2088.52738103</v>
      </c>
      <c r="AL26" s="290">
        <v>2355.6430243200002</v>
      </c>
      <c r="AM26" s="291">
        <v>2355.6430243200002</v>
      </c>
      <c r="AN26" s="292">
        <v>2309.7190879100008</v>
      </c>
      <c r="AO26" s="293">
        <v>2309.7190879100008</v>
      </c>
      <c r="AP26" s="294">
        <v>2278.1778089999998</v>
      </c>
    </row>
    <row r="27" spans="1:42" s="260" customFormat="1" ht="14.4" x14ac:dyDescent="0.15">
      <c r="A27" s="295" t="s">
        <v>480</v>
      </c>
      <c r="B27" s="290">
        <v>47174.205588240002</v>
      </c>
      <c r="C27" s="291">
        <v>47297.709119169995</v>
      </c>
      <c r="D27" s="292">
        <v>46943.12797673</v>
      </c>
      <c r="E27" s="293">
        <v>47057.224849619997</v>
      </c>
      <c r="F27" s="290">
        <v>46254.5620509</v>
      </c>
      <c r="G27" s="291">
        <v>46497.772223970002</v>
      </c>
      <c r="H27" s="292">
        <v>45176.67178692</v>
      </c>
      <c r="I27" s="293">
        <v>45420.288616780017</v>
      </c>
      <c r="J27" s="290">
        <v>45024.262052309903</v>
      </c>
      <c r="K27" s="291">
        <v>45535.922065490005</v>
      </c>
      <c r="L27" s="292">
        <v>44022.677505629901</v>
      </c>
      <c r="M27" s="293">
        <v>44474.712429130006</v>
      </c>
      <c r="N27" s="290">
        <v>42889.846992999999</v>
      </c>
      <c r="O27" s="291">
        <v>43636.113050170003</v>
      </c>
      <c r="P27" s="292">
        <v>42770.625450990003</v>
      </c>
      <c r="Q27" s="293">
        <v>43136.40488792002</v>
      </c>
      <c r="R27" s="290">
        <v>42221.28097765</v>
      </c>
      <c r="S27" s="291">
        <v>42744.363676469991</v>
      </c>
      <c r="T27" s="292">
        <v>42385.61921805</v>
      </c>
      <c r="U27" s="293">
        <v>42908.849024449999</v>
      </c>
      <c r="V27" s="290">
        <v>42130.027633999998</v>
      </c>
      <c r="W27" s="291">
        <v>42497.292717289994</v>
      </c>
      <c r="X27" s="292">
        <v>42456.440717309997</v>
      </c>
      <c r="Y27" s="293">
        <v>42823.610194150009</v>
      </c>
      <c r="Z27" s="290">
        <v>42455.12781731</v>
      </c>
      <c r="AA27" s="291">
        <v>42725.146297190004</v>
      </c>
      <c r="AB27" s="292">
        <v>42304.445466129997</v>
      </c>
      <c r="AC27" s="293">
        <v>42574.447497610003</v>
      </c>
      <c r="AD27" s="290">
        <v>43116.346287</v>
      </c>
      <c r="AE27" s="291">
        <v>43371.610956729994</v>
      </c>
      <c r="AF27" s="292">
        <v>43360.865981360002</v>
      </c>
      <c r="AG27" s="293">
        <v>43616.31312318</v>
      </c>
      <c r="AH27" s="290">
        <v>45522.266015000001</v>
      </c>
      <c r="AI27" s="291">
        <v>45671.72362157001</v>
      </c>
      <c r="AJ27" s="292">
        <v>44678.140849659998</v>
      </c>
      <c r="AK27" s="293">
        <v>44827.833933799993</v>
      </c>
      <c r="AL27" s="290">
        <v>46899.967477160004</v>
      </c>
      <c r="AM27" s="291">
        <v>46899.967477160004</v>
      </c>
      <c r="AN27" s="292">
        <v>46468.233570039993</v>
      </c>
      <c r="AO27" s="293">
        <v>46468.233570039993</v>
      </c>
      <c r="AP27" s="294">
        <v>46312.578957999998</v>
      </c>
    </row>
    <row r="28" spans="1:42" s="260" customFormat="1" ht="30.6" x14ac:dyDescent="0.15">
      <c r="A28" s="295" t="s">
        <v>719</v>
      </c>
      <c r="B28" s="290">
        <v>8711.9894559999993</v>
      </c>
      <c r="C28" s="291">
        <v>8802.9685619899992</v>
      </c>
      <c r="D28" s="292">
        <v>8614.0198194200002</v>
      </c>
      <c r="E28" s="293">
        <v>8697.2002059200004</v>
      </c>
      <c r="F28" s="290">
        <v>8897.6202231000007</v>
      </c>
      <c r="G28" s="291">
        <v>9021.8180710500001</v>
      </c>
      <c r="H28" s="292">
        <v>8886.1701311699999</v>
      </c>
      <c r="I28" s="293">
        <v>9009.6357489699985</v>
      </c>
      <c r="J28" s="290">
        <v>8392.3400452799997</v>
      </c>
      <c r="K28" s="291">
        <v>8519.3551813499998</v>
      </c>
      <c r="L28" s="292">
        <v>8415.1967525500004</v>
      </c>
      <c r="M28" s="293">
        <v>8542.130492870001</v>
      </c>
      <c r="N28" s="290">
        <v>8010.3713589999998</v>
      </c>
      <c r="O28" s="291">
        <v>8144.3873629999998</v>
      </c>
      <c r="P28" s="292">
        <v>7948.1379064100001</v>
      </c>
      <c r="Q28" s="293">
        <v>8080.1568902300014</v>
      </c>
      <c r="R28" s="290">
        <v>8196.612298</v>
      </c>
      <c r="S28" s="291">
        <v>8195.7362936900008</v>
      </c>
      <c r="T28" s="292">
        <v>8181.9052897700003</v>
      </c>
      <c r="U28" s="293">
        <v>8181.0058024500004</v>
      </c>
      <c r="V28" s="290">
        <v>7791.670032</v>
      </c>
      <c r="W28" s="291">
        <v>7792.6871906800006</v>
      </c>
      <c r="X28" s="292">
        <v>7784.7061816300002</v>
      </c>
      <c r="Y28" s="293">
        <v>7785.72511201</v>
      </c>
      <c r="Z28" s="290">
        <v>7882.9554196899999</v>
      </c>
      <c r="AA28" s="291">
        <v>7882.8598786400007</v>
      </c>
      <c r="AB28" s="292">
        <v>7871.9372949600001</v>
      </c>
      <c r="AC28" s="293">
        <v>7871.8480978299986</v>
      </c>
      <c r="AD28" s="290">
        <v>7779.5629440000002</v>
      </c>
      <c r="AE28" s="291">
        <v>7775.4107046300005</v>
      </c>
      <c r="AF28" s="292">
        <v>7773.7554936200004</v>
      </c>
      <c r="AG28" s="293">
        <v>7769.8435088400001</v>
      </c>
      <c r="AH28" s="290">
        <v>7867.5667229999999</v>
      </c>
      <c r="AI28" s="291">
        <v>7863.904240509999</v>
      </c>
      <c r="AJ28" s="292">
        <v>7858.0146245400001</v>
      </c>
      <c r="AK28" s="293">
        <v>7854.5575806400011</v>
      </c>
      <c r="AL28" s="290">
        <v>7923.9739810000001</v>
      </c>
      <c r="AM28" s="291">
        <v>7923.9739810000001</v>
      </c>
      <c r="AN28" s="292">
        <v>7916.5212474399987</v>
      </c>
      <c r="AO28" s="293">
        <v>7916.5212474399996</v>
      </c>
      <c r="AP28" s="294">
        <v>8230.9639320000006</v>
      </c>
    </row>
    <row r="29" spans="1:42" s="260" customFormat="1" ht="14.4" x14ac:dyDescent="0.15">
      <c r="A29" s="289" t="s">
        <v>481</v>
      </c>
      <c r="B29" s="290">
        <v>24520.323595000002</v>
      </c>
      <c r="C29" s="291">
        <v>25990.382888749999</v>
      </c>
      <c r="D29" s="292">
        <v>23089.862037399998</v>
      </c>
      <c r="E29" s="293">
        <v>24560.27767548</v>
      </c>
      <c r="F29" s="290">
        <v>26419.769183</v>
      </c>
      <c r="G29" s="291">
        <v>27896.697205090004</v>
      </c>
      <c r="H29" s="292">
        <v>26071.97416822</v>
      </c>
      <c r="I29" s="293">
        <v>27550.40394864</v>
      </c>
      <c r="J29" s="290">
        <v>26182.489844</v>
      </c>
      <c r="K29" s="291">
        <v>27661.553739800001</v>
      </c>
      <c r="L29" s="292">
        <v>25639.90274478</v>
      </c>
      <c r="M29" s="293">
        <v>27120.680774469998</v>
      </c>
      <c r="N29" s="290">
        <v>31117.527965050002</v>
      </c>
      <c r="O29" s="291">
        <v>27118.184950970001</v>
      </c>
      <c r="P29" s="292">
        <v>30913.82992452</v>
      </c>
      <c r="Q29" s="293">
        <v>26917.083737029996</v>
      </c>
      <c r="R29" s="290">
        <v>30964.312531</v>
      </c>
      <c r="S29" s="291">
        <v>26966.0493522</v>
      </c>
      <c r="T29" s="292">
        <v>30779.10060759</v>
      </c>
      <c r="U29" s="293">
        <v>26783.815242750003</v>
      </c>
      <c r="V29" s="290">
        <v>32554.282650000001</v>
      </c>
      <c r="W29" s="291">
        <v>28591.179066489996</v>
      </c>
      <c r="X29" s="292">
        <v>32213.919011689999</v>
      </c>
      <c r="Y29" s="293">
        <v>28251.296775269999</v>
      </c>
      <c r="Z29" s="290">
        <v>33608.381398999998</v>
      </c>
      <c r="AA29" s="291">
        <v>29216.178467999998</v>
      </c>
      <c r="AB29" s="292">
        <v>33343.21148926</v>
      </c>
      <c r="AC29" s="293">
        <v>28949.872155509995</v>
      </c>
      <c r="AD29" s="290">
        <v>34888.906245999999</v>
      </c>
      <c r="AE29" s="291">
        <v>30183.05302997</v>
      </c>
      <c r="AF29" s="292">
        <v>34686.340626079997</v>
      </c>
      <c r="AG29" s="293">
        <v>29979.371107799998</v>
      </c>
      <c r="AH29" s="290">
        <v>35239.259388999999</v>
      </c>
      <c r="AI29" s="291">
        <v>30823.082298009998</v>
      </c>
      <c r="AJ29" s="292">
        <v>35052.938721960003</v>
      </c>
      <c r="AK29" s="293">
        <v>30635.248379619996</v>
      </c>
      <c r="AL29" s="290">
        <v>32266.669081</v>
      </c>
      <c r="AM29" s="291">
        <v>32266.669081</v>
      </c>
      <c r="AN29" s="292">
        <v>32084.018478850008</v>
      </c>
      <c r="AO29" s="293">
        <v>32084.018478850008</v>
      </c>
      <c r="AP29" s="294">
        <v>33980.023980999998</v>
      </c>
    </row>
    <row r="30" spans="1:42" s="260" customFormat="1" ht="14.4" x14ac:dyDescent="0.15">
      <c r="A30" s="289" t="s">
        <v>482</v>
      </c>
      <c r="B30" s="290">
        <v>68420.314236000006</v>
      </c>
      <c r="C30" s="291">
        <v>66882.365127989993</v>
      </c>
      <c r="D30" s="292">
        <v>67410.90909632</v>
      </c>
      <c r="E30" s="293">
        <v>65871.72318298</v>
      </c>
      <c r="F30" s="290">
        <v>74709.271720999997</v>
      </c>
      <c r="G30" s="291">
        <v>73212.496935989984</v>
      </c>
      <c r="H30" s="292">
        <v>74660.918989330006</v>
      </c>
      <c r="I30" s="293">
        <v>73160.033142190005</v>
      </c>
      <c r="J30" s="290">
        <v>78046.473601999998</v>
      </c>
      <c r="K30" s="291">
        <v>76535.979342670005</v>
      </c>
      <c r="L30" s="292">
        <v>77274.037482579995</v>
      </c>
      <c r="M30" s="293">
        <v>75760.352978179988</v>
      </c>
      <c r="N30" s="290">
        <v>72283.250989599997</v>
      </c>
      <c r="O30" s="291">
        <v>76460.39549409</v>
      </c>
      <c r="P30" s="292">
        <v>71870.326263440002</v>
      </c>
      <c r="Q30" s="293">
        <v>76047.078709599969</v>
      </c>
      <c r="R30" s="290">
        <v>80603.939348</v>
      </c>
      <c r="S30" s="291">
        <v>84832.187833000004</v>
      </c>
      <c r="T30" s="292">
        <v>80532.403296079996</v>
      </c>
      <c r="U30" s="293">
        <v>84758.748120050004</v>
      </c>
      <c r="V30" s="290">
        <v>88422.790657000005</v>
      </c>
      <c r="W30" s="291">
        <v>92235.801848899995</v>
      </c>
      <c r="X30" s="292">
        <v>88185.276841440005</v>
      </c>
      <c r="Y30" s="293">
        <v>91996.004671060015</v>
      </c>
      <c r="Z30" s="290">
        <v>93065.761671</v>
      </c>
      <c r="AA30" s="291">
        <v>97469.529175000003</v>
      </c>
      <c r="AB30" s="292">
        <v>92998.316756610002</v>
      </c>
      <c r="AC30" s="293">
        <v>97400.290323499998</v>
      </c>
      <c r="AD30" s="290">
        <v>106073.005529</v>
      </c>
      <c r="AE30" s="291">
        <v>109761.9212152</v>
      </c>
      <c r="AF30" s="292">
        <v>105984.22967366</v>
      </c>
      <c r="AG30" s="293">
        <v>109667.01971819998</v>
      </c>
      <c r="AH30" s="290">
        <v>86923.200043000004</v>
      </c>
      <c r="AI30" s="291">
        <v>91035.830547000005</v>
      </c>
      <c r="AJ30" s="292">
        <v>86767.859082540002</v>
      </c>
      <c r="AK30" s="293">
        <v>90880.489584609983</v>
      </c>
      <c r="AL30" s="290">
        <v>92407.891361999995</v>
      </c>
      <c r="AM30" s="291">
        <v>92407.891361999995</v>
      </c>
      <c r="AN30" s="292">
        <v>92342.793914640002</v>
      </c>
      <c r="AO30" s="293">
        <v>92342.793914640002</v>
      </c>
      <c r="AP30" s="294">
        <v>93553.833295000004</v>
      </c>
    </row>
    <row r="31" spans="1:42" s="260" customFormat="1" ht="14.4" x14ac:dyDescent="0.15">
      <c r="A31" s="289" t="s">
        <v>483</v>
      </c>
      <c r="B31" s="290">
        <v>3690.966586</v>
      </c>
      <c r="C31" s="291">
        <v>3977.7241630600001</v>
      </c>
      <c r="D31" s="292">
        <v>3567.0998697999999</v>
      </c>
      <c r="E31" s="293">
        <v>3816.1701330600004</v>
      </c>
      <c r="F31" s="290">
        <v>3273.2061640000002</v>
      </c>
      <c r="G31" s="291">
        <v>3538.3279021200005</v>
      </c>
      <c r="H31" s="292">
        <v>3210.6412296200001</v>
      </c>
      <c r="I31" s="293">
        <v>3447.5645807200003</v>
      </c>
      <c r="J31" s="290">
        <v>5264.1288799699996</v>
      </c>
      <c r="K31" s="291">
        <v>5273.4899146400003</v>
      </c>
      <c r="L31" s="292">
        <v>5199.9686566399996</v>
      </c>
      <c r="M31" s="293">
        <v>5207.6681365100003</v>
      </c>
      <c r="N31" s="290">
        <v>6001.3421162200002</v>
      </c>
      <c r="O31" s="291">
        <v>6031.7169486400007</v>
      </c>
      <c r="P31" s="292">
        <v>5944.5660757300002</v>
      </c>
      <c r="Q31" s="293">
        <v>5975.2686806700003</v>
      </c>
      <c r="R31" s="290">
        <v>5669.2183690000002</v>
      </c>
      <c r="S31" s="291">
        <v>5672.6582636700005</v>
      </c>
      <c r="T31" s="292">
        <v>5608.40929521</v>
      </c>
      <c r="U31" s="293">
        <v>5612.0729121500008</v>
      </c>
      <c r="V31" s="290">
        <v>9137.5604600000006</v>
      </c>
      <c r="W31" s="291">
        <v>9130.784341120001</v>
      </c>
      <c r="X31" s="292">
        <v>9100.6779632399994</v>
      </c>
      <c r="Y31" s="293">
        <v>9094.1919032700007</v>
      </c>
      <c r="Z31" s="290">
        <v>10112.550475829999</v>
      </c>
      <c r="AA31" s="291">
        <v>10070.46900802</v>
      </c>
      <c r="AB31" s="292">
        <v>10066.11649919</v>
      </c>
      <c r="AC31" s="293">
        <v>10028.64250516</v>
      </c>
      <c r="AD31" s="290">
        <v>10588.655013</v>
      </c>
      <c r="AE31" s="291">
        <v>10581.054229610001</v>
      </c>
      <c r="AF31" s="292">
        <v>10537.01157312</v>
      </c>
      <c r="AG31" s="293">
        <v>10534.51644019</v>
      </c>
      <c r="AH31" s="290">
        <v>15102.16587769</v>
      </c>
      <c r="AI31" s="291">
        <v>15093.739579380001</v>
      </c>
      <c r="AJ31" s="292">
        <v>15039.78725558</v>
      </c>
      <c r="AK31" s="293">
        <v>15031.772094740001</v>
      </c>
      <c r="AL31" s="290">
        <v>11464.9086006</v>
      </c>
      <c r="AM31" s="291">
        <v>11464.9086006</v>
      </c>
      <c r="AN31" s="292">
        <v>11407.25458493</v>
      </c>
      <c r="AO31" s="293">
        <v>11407.25458493</v>
      </c>
      <c r="AP31" s="294">
        <v>10737.155779999999</v>
      </c>
    </row>
    <row r="32" spans="1:42" s="260" customFormat="1" ht="14.4" x14ac:dyDescent="0.15">
      <c r="A32" s="289" t="s">
        <v>484</v>
      </c>
      <c r="B32" s="290">
        <v>1533.658498</v>
      </c>
      <c r="C32" s="291">
        <v>1466.7450340299999</v>
      </c>
      <c r="D32" s="292">
        <v>1480.3950285999999</v>
      </c>
      <c r="E32" s="293">
        <v>1428.2314558099997</v>
      </c>
      <c r="F32" s="290">
        <v>1622.3620189999999</v>
      </c>
      <c r="G32" s="291">
        <v>1559.9453290199999</v>
      </c>
      <c r="H32" s="292">
        <v>1608.2859459199999</v>
      </c>
      <c r="I32" s="293">
        <v>1569.8657862299999</v>
      </c>
      <c r="J32" s="290">
        <v>1767.0550559999999</v>
      </c>
      <c r="K32" s="291">
        <v>1717.54265897</v>
      </c>
      <c r="L32" s="292">
        <v>1757.2787681</v>
      </c>
      <c r="M32" s="293">
        <v>1718.9716188299999</v>
      </c>
      <c r="N32" s="290">
        <v>1652.131707</v>
      </c>
      <c r="O32" s="291">
        <v>1646.0739429800001</v>
      </c>
      <c r="P32" s="292">
        <v>1650.88374024</v>
      </c>
      <c r="Q32" s="293">
        <v>1645.4168358299999</v>
      </c>
      <c r="R32" s="290">
        <v>1679.1898029900001</v>
      </c>
      <c r="S32" s="291">
        <v>1672.2537369700001</v>
      </c>
      <c r="T32" s="292">
        <v>1674.14964624</v>
      </c>
      <c r="U32" s="293">
        <v>1667.23422972</v>
      </c>
      <c r="V32" s="290">
        <v>1698.2922100000001</v>
      </c>
      <c r="W32" s="291">
        <v>1694.87823499</v>
      </c>
      <c r="X32" s="292">
        <v>1675.74907018</v>
      </c>
      <c r="Y32" s="293">
        <v>1672.52948823</v>
      </c>
      <c r="Z32" s="290">
        <v>2390.2191830000002</v>
      </c>
      <c r="AA32" s="291">
        <v>2384.49970902</v>
      </c>
      <c r="AB32" s="292">
        <v>2383.9599454600002</v>
      </c>
      <c r="AC32" s="293">
        <v>2378.2510796699999</v>
      </c>
      <c r="AD32" s="290">
        <v>2279.4796660000002</v>
      </c>
      <c r="AE32" s="291">
        <v>2273.7118120100004</v>
      </c>
      <c r="AF32" s="292">
        <v>2277.2405600400002</v>
      </c>
      <c r="AG32" s="293">
        <v>2271.5040448500004</v>
      </c>
      <c r="AH32" s="290">
        <v>3296.2439260000001</v>
      </c>
      <c r="AI32" s="291">
        <v>3201.4811429899996</v>
      </c>
      <c r="AJ32" s="292">
        <v>3283.3299142400001</v>
      </c>
      <c r="AK32" s="293">
        <v>3188.5674622399997</v>
      </c>
      <c r="AL32" s="290">
        <v>3957.6716339999998</v>
      </c>
      <c r="AM32" s="291">
        <v>3957.6716339999998</v>
      </c>
      <c r="AN32" s="292">
        <v>3932.6219843100002</v>
      </c>
      <c r="AO32" s="293">
        <v>3932.6219843100002</v>
      </c>
      <c r="AP32" s="294">
        <v>3658.467447</v>
      </c>
    </row>
    <row r="33" spans="1:42" s="260" customFormat="1" ht="14.4" x14ac:dyDescent="0.15">
      <c r="A33" s="289" t="s">
        <v>485</v>
      </c>
      <c r="B33" s="290">
        <v>2882.8031040000001</v>
      </c>
      <c r="C33" s="291">
        <v>3147.1129052399997</v>
      </c>
      <c r="D33" s="292">
        <v>2439.3230361300002</v>
      </c>
      <c r="E33" s="293">
        <v>2711.5344395500001</v>
      </c>
      <c r="F33" s="290">
        <v>2277.0725809999999</v>
      </c>
      <c r="G33" s="291">
        <v>2227.6977768400002</v>
      </c>
      <c r="H33" s="292">
        <v>2235.3210109400002</v>
      </c>
      <c r="I33" s="293">
        <v>2204.2219539799999</v>
      </c>
      <c r="J33" s="290">
        <v>2493.3066060000001</v>
      </c>
      <c r="K33" s="291">
        <v>2440.23268439</v>
      </c>
      <c r="L33" s="292">
        <v>2449.4241880899999</v>
      </c>
      <c r="M33" s="293">
        <v>2417.00427924</v>
      </c>
      <c r="N33" s="290">
        <v>7631.3915859999997</v>
      </c>
      <c r="O33" s="291">
        <v>7573.6186363699999</v>
      </c>
      <c r="P33" s="292">
        <v>7583.9121672000001</v>
      </c>
      <c r="Q33" s="293">
        <v>7549.491815639999</v>
      </c>
      <c r="R33" s="290">
        <v>3347.2963559999998</v>
      </c>
      <c r="S33" s="291">
        <v>3307.9900950000001</v>
      </c>
      <c r="T33" s="292">
        <v>3340.39436024</v>
      </c>
      <c r="U33" s="293">
        <v>3304.8526201799996</v>
      </c>
      <c r="V33" s="290">
        <v>8138.5721910000002</v>
      </c>
      <c r="W33" s="291">
        <v>7829.818295</v>
      </c>
      <c r="X33" s="292">
        <v>8130.0891694700003</v>
      </c>
      <c r="Y33" s="293">
        <v>7825.9623009500001</v>
      </c>
      <c r="Z33" s="290">
        <v>5984.611656</v>
      </c>
      <c r="AA33" s="291">
        <v>4804.0284465000004</v>
      </c>
      <c r="AB33" s="292">
        <v>5391.5597072600003</v>
      </c>
      <c r="AC33" s="293">
        <v>4216.7689773299999</v>
      </c>
      <c r="AD33" s="290">
        <v>6011.8250479999997</v>
      </c>
      <c r="AE33" s="291">
        <v>6021.7330270000002</v>
      </c>
      <c r="AF33" s="292">
        <v>5338.2770466499996</v>
      </c>
      <c r="AG33" s="293">
        <v>5348.1850256499993</v>
      </c>
      <c r="AH33" s="290">
        <v>2717.0341189999999</v>
      </c>
      <c r="AI33" s="291">
        <v>2738.6413499999999</v>
      </c>
      <c r="AJ33" s="292">
        <v>2717.0341178200001</v>
      </c>
      <c r="AK33" s="293">
        <v>2738.6413487600003</v>
      </c>
      <c r="AL33" s="290">
        <v>4145.7388119999996</v>
      </c>
      <c r="AM33" s="291">
        <v>4145.7388119999996</v>
      </c>
      <c r="AN33" s="292">
        <v>4145.7388100500002</v>
      </c>
      <c r="AO33" s="293">
        <v>4145.7388100500002</v>
      </c>
      <c r="AP33" s="294">
        <v>4902.617945</v>
      </c>
    </row>
    <row r="34" spans="1:42" s="260" customFormat="1" ht="30.6" x14ac:dyDescent="0.15">
      <c r="A34" s="289" t="s">
        <v>695</v>
      </c>
      <c r="B34" s="290">
        <v>65006.521508500002</v>
      </c>
      <c r="C34" s="291">
        <v>69329.995469000001</v>
      </c>
      <c r="D34" s="292">
        <v>62481.687205729999</v>
      </c>
      <c r="E34" s="293">
        <v>66886.196222350016</v>
      </c>
      <c r="F34" s="290">
        <v>73546.837683000005</v>
      </c>
      <c r="G34" s="291">
        <v>80036.839551539975</v>
      </c>
      <c r="H34" s="292">
        <v>71484.698599130003</v>
      </c>
      <c r="I34" s="293">
        <v>76927.478390859978</v>
      </c>
      <c r="J34" s="290">
        <v>66615.394980860001</v>
      </c>
      <c r="K34" s="291">
        <v>70222.180664059997</v>
      </c>
      <c r="L34" s="292">
        <v>64944.750610969997</v>
      </c>
      <c r="M34" s="293">
        <v>67597.138415709982</v>
      </c>
      <c r="N34" s="290">
        <v>63493.230713999998</v>
      </c>
      <c r="O34" s="291">
        <v>66680.900497420007</v>
      </c>
      <c r="P34" s="292">
        <v>58898.567175780001</v>
      </c>
      <c r="Q34" s="293">
        <v>61743.090468329974</v>
      </c>
      <c r="R34" s="290">
        <v>65452.208920999998</v>
      </c>
      <c r="S34" s="291">
        <v>67702.347959100007</v>
      </c>
      <c r="T34" s="292">
        <v>59366.367079609998</v>
      </c>
      <c r="U34" s="293">
        <v>61811.993188839995</v>
      </c>
      <c r="V34" s="290">
        <v>77651.476444</v>
      </c>
      <c r="W34" s="291">
        <v>82682.274519170009</v>
      </c>
      <c r="X34" s="292">
        <v>71236.936494420006</v>
      </c>
      <c r="Y34" s="293">
        <v>76144.639954889994</v>
      </c>
      <c r="Z34" s="290">
        <v>82336.340981999994</v>
      </c>
      <c r="AA34" s="291">
        <v>85368.921323170012</v>
      </c>
      <c r="AB34" s="292">
        <v>79412.878019039999</v>
      </c>
      <c r="AC34" s="293">
        <v>81366.530502550013</v>
      </c>
      <c r="AD34" s="290">
        <v>93126.225938999996</v>
      </c>
      <c r="AE34" s="291">
        <v>95764.664058030001</v>
      </c>
      <c r="AF34" s="292">
        <v>90944.688217849995</v>
      </c>
      <c r="AG34" s="293">
        <v>92455.102516599989</v>
      </c>
      <c r="AH34" s="290">
        <v>87568.010039999994</v>
      </c>
      <c r="AI34" s="291">
        <v>89932.22349258</v>
      </c>
      <c r="AJ34" s="292">
        <v>84503.102581109997</v>
      </c>
      <c r="AK34" s="293">
        <v>85491.032391850007</v>
      </c>
      <c r="AL34" s="290">
        <v>106748.75266500001</v>
      </c>
      <c r="AM34" s="291">
        <v>106769.97829</v>
      </c>
      <c r="AN34" s="292">
        <v>99665.982451659991</v>
      </c>
      <c r="AO34" s="293">
        <v>99687.208076659968</v>
      </c>
      <c r="AP34" s="294">
        <v>89121.392175999994</v>
      </c>
    </row>
    <row r="35" spans="1:42" s="260" customFormat="1" ht="14.4" x14ac:dyDescent="0.15">
      <c r="A35" s="289" t="s">
        <v>486</v>
      </c>
      <c r="B35" s="290">
        <v>1092.5088129999999</v>
      </c>
      <c r="C35" s="291">
        <v>1392.0676209999999</v>
      </c>
      <c r="D35" s="292">
        <v>1068.8937050899999</v>
      </c>
      <c r="E35" s="293">
        <v>1335.03059616</v>
      </c>
      <c r="F35" s="290">
        <v>800.088438</v>
      </c>
      <c r="G35" s="291">
        <v>970.76896399999998</v>
      </c>
      <c r="H35" s="292">
        <v>770.72263738000004</v>
      </c>
      <c r="I35" s="293">
        <v>941.40316338000002</v>
      </c>
      <c r="J35" s="290">
        <v>792.84680900000001</v>
      </c>
      <c r="K35" s="291">
        <v>961.80595600000004</v>
      </c>
      <c r="L35" s="292">
        <v>788.19169535000003</v>
      </c>
      <c r="M35" s="293">
        <v>957.15084235000006</v>
      </c>
      <c r="N35" s="290">
        <v>666.48297000000002</v>
      </c>
      <c r="O35" s="291">
        <v>765.85947799999997</v>
      </c>
      <c r="P35" s="292">
        <v>661.82785737999995</v>
      </c>
      <c r="Q35" s="293">
        <v>761.20436538000001</v>
      </c>
      <c r="R35" s="290">
        <v>623.02315699999997</v>
      </c>
      <c r="S35" s="291">
        <v>690.01402099999996</v>
      </c>
      <c r="T35" s="292">
        <v>623.02304404999995</v>
      </c>
      <c r="U35" s="293">
        <v>690.01390804999994</v>
      </c>
      <c r="V35" s="290">
        <v>634.72942999999998</v>
      </c>
      <c r="W35" s="291">
        <v>736.43357700000001</v>
      </c>
      <c r="X35" s="292">
        <v>633.76558738000006</v>
      </c>
      <c r="Y35" s="293">
        <v>732.62333610000007</v>
      </c>
      <c r="Z35" s="290">
        <v>698.31876999999997</v>
      </c>
      <c r="AA35" s="291">
        <v>796.02803400000005</v>
      </c>
      <c r="AB35" s="292">
        <v>698.31865737999999</v>
      </c>
      <c r="AC35" s="293">
        <v>796.02792137999995</v>
      </c>
      <c r="AD35" s="290">
        <v>688.38866800000005</v>
      </c>
      <c r="AE35" s="291">
        <v>906.90274199999999</v>
      </c>
      <c r="AF35" s="292">
        <v>687.46255538000003</v>
      </c>
      <c r="AG35" s="293">
        <v>905.97662937999996</v>
      </c>
      <c r="AH35" s="290">
        <v>700.43666800000005</v>
      </c>
      <c r="AI35" s="291">
        <v>962.29669200000001</v>
      </c>
      <c r="AJ35" s="292">
        <v>697.07055537999997</v>
      </c>
      <c r="AK35" s="293">
        <v>958.93057938000004</v>
      </c>
      <c r="AL35" s="290">
        <v>852.07521699999995</v>
      </c>
      <c r="AM35" s="291">
        <v>852.07521699999995</v>
      </c>
      <c r="AN35" s="292">
        <v>840.19023976999995</v>
      </c>
      <c r="AO35" s="293">
        <v>840.19023976999995</v>
      </c>
      <c r="AP35" s="294">
        <v>801.84752700000001</v>
      </c>
    </row>
    <row r="36" spans="1:42" s="260" customFormat="1" ht="14.4" x14ac:dyDescent="0.15">
      <c r="A36" s="289" t="s">
        <v>487</v>
      </c>
      <c r="B36" s="290">
        <v>111.16416700000001</v>
      </c>
      <c r="C36" s="291">
        <v>111.16416700000001</v>
      </c>
      <c r="D36" s="292">
        <v>103.80953254000001</v>
      </c>
      <c r="E36" s="293">
        <v>103.80953254000001</v>
      </c>
      <c r="F36" s="290">
        <v>76.478666000000004</v>
      </c>
      <c r="G36" s="291">
        <v>76.478666000000004</v>
      </c>
      <c r="H36" s="292">
        <v>74.57808</v>
      </c>
      <c r="I36" s="293">
        <v>74.57808</v>
      </c>
      <c r="J36" s="290">
        <v>73.430476999999996</v>
      </c>
      <c r="K36" s="291">
        <v>73.430476999999996</v>
      </c>
      <c r="L36" s="292">
        <v>73.430476999999996</v>
      </c>
      <c r="M36" s="293">
        <v>73.430476999999996</v>
      </c>
      <c r="N36" s="290">
        <v>31.132646000000001</v>
      </c>
      <c r="O36" s="291">
        <v>31.254683570000001</v>
      </c>
      <c r="P36" s="292">
        <v>31.132646000000001</v>
      </c>
      <c r="Q36" s="293">
        <v>31.254681640000001</v>
      </c>
      <c r="R36" s="290">
        <v>25.057207999999999</v>
      </c>
      <c r="S36" s="291">
        <v>25.177136780000001</v>
      </c>
      <c r="T36" s="292">
        <v>25.057207999999999</v>
      </c>
      <c r="U36" s="293">
        <v>25.177136780000001</v>
      </c>
      <c r="V36" s="290">
        <v>30.098934</v>
      </c>
      <c r="W36" s="291">
        <v>30.204580589999999</v>
      </c>
      <c r="X36" s="292">
        <v>29.846727000000001</v>
      </c>
      <c r="Y36" s="293">
        <v>29.952373590000001</v>
      </c>
      <c r="Z36" s="290">
        <v>199.03990899999999</v>
      </c>
      <c r="AA36" s="291">
        <v>199.12264289999999</v>
      </c>
      <c r="AB36" s="292">
        <v>199.08213481000001</v>
      </c>
      <c r="AC36" s="293">
        <v>199.16486872999997</v>
      </c>
      <c r="AD36" s="290">
        <v>29.393295999999999</v>
      </c>
      <c r="AE36" s="291">
        <v>29.418904129999998</v>
      </c>
      <c r="AF36" s="292">
        <v>29.877359040000002</v>
      </c>
      <c r="AG36" s="293">
        <v>29.902967180000001</v>
      </c>
      <c r="AH36" s="290">
        <v>46.276269999999997</v>
      </c>
      <c r="AI36" s="291">
        <v>46.304169999999999</v>
      </c>
      <c r="AJ36" s="292">
        <v>45.620849309999997</v>
      </c>
      <c r="AK36" s="293">
        <v>45.631381150000003</v>
      </c>
      <c r="AL36" s="290">
        <v>46.369247999999999</v>
      </c>
      <c r="AM36" s="291">
        <v>46.369247999999999</v>
      </c>
      <c r="AN36" s="292">
        <v>45.612277109999994</v>
      </c>
      <c r="AO36" s="293">
        <v>45.612277109999994</v>
      </c>
      <c r="AP36" s="294">
        <v>46.763624</v>
      </c>
    </row>
    <row r="37" spans="1:42" s="260" customFormat="1" ht="28.8" x14ac:dyDescent="0.15">
      <c r="A37" s="289" t="s">
        <v>488</v>
      </c>
      <c r="B37" s="290">
        <v>3590.0209054299999</v>
      </c>
      <c r="C37" s="291">
        <v>4809.7866797199995</v>
      </c>
      <c r="D37" s="292">
        <v>3327.5412284499998</v>
      </c>
      <c r="E37" s="293">
        <v>4447.1855474699987</v>
      </c>
      <c r="F37" s="290">
        <v>3057.6640159899998</v>
      </c>
      <c r="G37" s="291">
        <v>4273.6311754300004</v>
      </c>
      <c r="H37" s="292">
        <v>2862.1715461099998</v>
      </c>
      <c r="I37" s="293">
        <v>4017.4214556699994</v>
      </c>
      <c r="J37" s="290">
        <v>2830.6890364000001</v>
      </c>
      <c r="K37" s="291">
        <v>4368.17486861</v>
      </c>
      <c r="L37" s="292">
        <v>2706.8431904899999</v>
      </c>
      <c r="M37" s="293">
        <v>4250.4663290499984</v>
      </c>
      <c r="N37" s="290">
        <v>1936.7873645100001</v>
      </c>
      <c r="O37" s="291">
        <v>3583.7216057400001</v>
      </c>
      <c r="P37" s="292">
        <v>1862.3123933300001</v>
      </c>
      <c r="Q37" s="293">
        <v>3539.7328069299992</v>
      </c>
      <c r="R37" s="290">
        <v>2055.2286672599998</v>
      </c>
      <c r="S37" s="291">
        <v>3660.0182144</v>
      </c>
      <c r="T37" s="292">
        <v>1950.0838616200001</v>
      </c>
      <c r="U37" s="293">
        <v>3617.7732359700008</v>
      </c>
      <c r="V37" s="290">
        <v>1791.1712894100001</v>
      </c>
      <c r="W37" s="291">
        <v>3294.8417497400001</v>
      </c>
      <c r="X37" s="292">
        <v>1697.39310383</v>
      </c>
      <c r="Y37" s="293">
        <v>3258.4779227700024</v>
      </c>
      <c r="Z37" s="290">
        <v>1715.78166685</v>
      </c>
      <c r="AA37" s="291">
        <v>3153.1188052599987</v>
      </c>
      <c r="AB37" s="292">
        <v>1636.5540477699999</v>
      </c>
      <c r="AC37" s="293">
        <v>3084.77115744</v>
      </c>
      <c r="AD37" s="290">
        <v>1842.5120410500001</v>
      </c>
      <c r="AE37" s="291">
        <v>3134.4200101000006</v>
      </c>
      <c r="AF37" s="292">
        <v>1758.59498237</v>
      </c>
      <c r="AG37" s="293">
        <v>3038.8513042400004</v>
      </c>
      <c r="AH37" s="290">
        <v>1835.4212277500001</v>
      </c>
      <c r="AI37" s="291">
        <v>3047.5547043299998</v>
      </c>
      <c r="AJ37" s="292">
        <v>1766.8488526000001</v>
      </c>
      <c r="AK37" s="293">
        <v>2956.5336913900005</v>
      </c>
      <c r="AL37" s="290">
        <v>2830.0042945999999</v>
      </c>
      <c r="AM37" s="291">
        <v>2845.9469156</v>
      </c>
      <c r="AN37" s="292">
        <v>2709.7254631800001</v>
      </c>
      <c r="AO37" s="293">
        <v>2725.5607391800004</v>
      </c>
      <c r="AP37" s="294">
        <v>3204.0350979999998</v>
      </c>
    </row>
    <row r="38" spans="1:42" s="260" customFormat="1" ht="14.4" x14ac:dyDescent="0.15">
      <c r="A38" s="289" t="s">
        <v>489</v>
      </c>
      <c r="B38" s="290">
        <v>5872.7368196099997</v>
      </c>
      <c r="C38" s="291">
        <v>4793.03965788</v>
      </c>
      <c r="D38" s="292">
        <v>3331.2611999400001</v>
      </c>
      <c r="E38" s="293">
        <v>2615.1693458499999</v>
      </c>
      <c r="F38" s="290">
        <v>7918.30070084</v>
      </c>
      <c r="G38" s="291">
        <v>6517.3675430000003</v>
      </c>
      <c r="H38" s="292">
        <v>3955.0391419900002</v>
      </c>
      <c r="I38" s="293">
        <v>3272.4355195999997</v>
      </c>
      <c r="J38" s="290">
        <v>5446.27050917</v>
      </c>
      <c r="K38" s="291">
        <v>2926.3062091699999</v>
      </c>
      <c r="L38" s="292">
        <v>1561.5918185099999</v>
      </c>
      <c r="M38" s="293">
        <v>649.49760590999995</v>
      </c>
      <c r="N38" s="290">
        <v>4120.8320710300004</v>
      </c>
      <c r="O38" s="291">
        <v>2350.3073939999999</v>
      </c>
      <c r="P38" s="292">
        <v>1176.27752027</v>
      </c>
      <c r="Q38" s="293">
        <v>424.99434279000002</v>
      </c>
      <c r="R38" s="290">
        <v>4975.4323471300004</v>
      </c>
      <c r="S38" s="291">
        <v>3367.662041</v>
      </c>
      <c r="T38" s="292">
        <v>1841.86060791</v>
      </c>
      <c r="U38" s="293">
        <v>946.38762462</v>
      </c>
      <c r="V38" s="290">
        <v>2700.0342625500002</v>
      </c>
      <c r="W38" s="291">
        <v>1333.449034</v>
      </c>
      <c r="X38" s="292">
        <v>1340.44492167</v>
      </c>
      <c r="Y38" s="293">
        <v>712.45204367000008</v>
      </c>
      <c r="Z38" s="290">
        <v>3705.41243067</v>
      </c>
      <c r="AA38" s="291">
        <v>1560.8895620000001</v>
      </c>
      <c r="AB38" s="292">
        <v>2180.9669509300002</v>
      </c>
      <c r="AC38" s="293">
        <v>766.10055544000011</v>
      </c>
      <c r="AD38" s="290">
        <v>3392.0208668800001</v>
      </c>
      <c r="AE38" s="291">
        <v>2250.00804827</v>
      </c>
      <c r="AF38" s="292">
        <v>1432.8157078300001</v>
      </c>
      <c r="AG38" s="293">
        <v>883.59413603999997</v>
      </c>
      <c r="AH38" s="290">
        <v>4135.9759605700001</v>
      </c>
      <c r="AI38" s="291">
        <v>3097.0728340000001</v>
      </c>
      <c r="AJ38" s="292">
        <v>2567.7466891499998</v>
      </c>
      <c r="AK38" s="293">
        <v>2154.58796579</v>
      </c>
      <c r="AL38" s="290">
        <v>3275.4371700000002</v>
      </c>
      <c r="AM38" s="291">
        <v>3275.4371700000002</v>
      </c>
      <c r="AN38" s="292">
        <v>1878.837524</v>
      </c>
      <c r="AO38" s="293">
        <v>1878.837524</v>
      </c>
      <c r="AP38" s="294">
        <v>11308.777074</v>
      </c>
    </row>
    <row r="39" spans="1:42" s="260" customFormat="1" ht="14.4" x14ac:dyDescent="0.15">
      <c r="A39" s="296" t="s">
        <v>490</v>
      </c>
      <c r="B39" s="297">
        <v>279509.511665</v>
      </c>
      <c r="C39" s="298">
        <v>271254.57683799998</v>
      </c>
      <c r="D39" s="299">
        <v>264247.69314291002</v>
      </c>
      <c r="E39" s="300">
        <v>256361.53423545999</v>
      </c>
      <c r="F39" s="297">
        <v>294480.10453700001</v>
      </c>
      <c r="G39" s="298">
        <v>286638.57345199998</v>
      </c>
      <c r="H39" s="299">
        <v>248896.35886701001</v>
      </c>
      <c r="I39" s="300">
        <v>241822.64174438998</v>
      </c>
      <c r="J39" s="297">
        <v>300086.74225299997</v>
      </c>
      <c r="K39" s="298">
        <v>295155.43708800001</v>
      </c>
      <c r="L39" s="299">
        <v>258081.02186077001</v>
      </c>
      <c r="M39" s="300">
        <v>253808.86457136998</v>
      </c>
      <c r="N39" s="297">
        <v>276401.35313300003</v>
      </c>
      <c r="O39" s="298">
        <v>271452.89827200002</v>
      </c>
      <c r="P39" s="299">
        <v>259946.26072371</v>
      </c>
      <c r="Q39" s="300">
        <v>255501.95054767001</v>
      </c>
      <c r="R39" s="297">
        <v>336557.76098800002</v>
      </c>
      <c r="S39" s="298">
        <v>331514.51980000001</v>
      </c>
      <c r="T39" s="299">
        <v>295798.47375563002</v>
      </c>
      <c r="U39" s="300">
        <v>290883.38098312996</v>
      </c>
      <c r="V39" s="297">
        <v>289029.03743700002</v>
      </c>
      <c r="W39" s="298">
        <v>281525.43076900003</v>
      </c>
      <c r="X39" s="299">
        <v>253084.17595961</v>
      </c>
      <c r="Y39" s="300">
        <v>245677.11793960998</v>
      </c>
      <c r="Z39" s="297">
        <v>316939.07219400001</v>
      </c>
      <c r="AA39" s="298">
        <v>310390.744221</v>
      </c>
      <c r="AB39" s="299">
        <v>288232.49103868002</v>
      </c>
      <c r="AC39" s="300">
        <v>282478.34766249999</v>
      </c>
      <c r="AD39" s="297">
        <v>312510.966671</v>
      </c>
      <c r="AE39" s="298">
        <v>308789.48346000002</v>
      </c>
      <c r="AF39" s="299">
        <v>288645.16817866999</v>
      </c>
      <c r="AG39" s="300">
        <v>285574.99483571999</v>
      </c>
      <c r="AH39" s="297">
        <v>296865.55992000003</v>
      </c>
      <c r="AI39" s="298">
        <v>292132.92455599998</v>
      </c>
      <c r="AJ39" s="299">
        <v>266868.14514392999</v>
      </c>
      <c r="AK39" s="300">
        <v>263668.88972814003</v>
      </c>
      <c r="AL39" s="297">
        <v>321988.98892500001</v>
      </c>
      <c r="AM39" s="298">
        <v>321988.98892500001</v>
      </c>
      <c r="AN39" s="299">
        <v>307376.69300963002</v>
      </c>
      <c r="AO39" s="300">
        <v>307376.69300963002</v>
      </c>
      <c r="AP39" s="301">
        <v>299686.80670000002</v>
      </c>
    </row>
    <row r="40" spans="1:42" s="260" customFormat="1" ht="18" customHeight="1" thickBot="1" x14ac:dyDescent="0.2">
      <c r="A40" s="268" t="s">
        <v>516</v>
      </c>
      <c r="B40" s="271">
        <v>748515.56884842995</v>
      </c>
      <c r="C40" s="272">
        <v>748515.56884913996</v>
      </c>
      <c r="D40" s="273">
        <v>720544.49161405</v>
      </c>
      <c r="E40" s="274">
        <v>720544.49161601975</v>
      </c>
      <c r="F40" s="271">
        <v>774248.00592499995</v>
      </c>
      <c r="G40" s="272">
        <v>774248.00592544</v>
      </c>
      <c r="H40" s="273">
        <v>716632.84636545996</v>
      </c>
      <c r="I40" s="274">
        <v>716632.84636677988</v>
      </c>
      <c r="J40" s="271">
        <v>769317.14033226995</v>
      </c>
      <c r="K40" s="272">
        <v>769317.14033345995</v>
      </c>
      <c r="L40" s="273">
        <v>715379.92583842995</v>
      </c>
      <c r="M40" s="274">
        <v>715379.92583966989</v>
      </c>
      <c r="N40" s="271">
        <v>736519.19521699997</v>
      </c>
      <c r="O40" s="272">
        <v>736519.19521727995</v>
      </c>
      <c r="P40" s="273">
        <v>706957.17816571996</v>
      </c>
      <c r="Q40" s="274">
        <v>706957.17816689005</v>
      </c>
      <c r="R40" s="271">
        <v>803681.032748</v>
      </c>
      <c r="S40" s="272">
        <v>803681.03274797008</v>
      </c>
      <c r="T40" s="273">
        <v>749337.26693037001</v>
      </c>
      <c r="U40" s="274">
        <v>749337.26693169994</v>
      </c>
      <c r="V40" s="271">
        <v>799534.73252564005</v>
      </c>
      <c r="W40" s="272">
        <v>799534.73252574995</v>
      </c>
      <c r="X40" s="273">
        <v>752982.58612796001</v>
      </c>
      <c r="Y40" s="274">
        <v>752982.58612846013</v>
      </c>
      <c r="Z40" s="271">
        <v>847658.34396500001</v>
      </c>
      <c r="AA40" s="272">
        <v>847658.34396511014</v>
      </c>
      <c r="AB40" s="273">
        <v>810587.40228431998</v>
      </c>
      <c r="AC40" s="274">
        <v>810587.40228485002</v>
      </c>
      <c r="AD40" s="271">
        <v>857770.64132599998</v>
      </c>
      <c r="AE40" s="272">
        <v>857770.64132607996</v>
      </c>
      <c r="AF40" s="273">
        <v>826630.80682639999</v>
      </c>
      <c r="AG40" s="274">
        <v>826630.80682677007</v>
      </c>
      <c r="AH40" s="271">
        <v>829263.62632200005</v>
      </c>
      <c r="AI40" s="272">
        <v>829263.62632202997</v>
      </c>
      <c r="AJ40" s="273">
        <v>788423.10494027997</v>
      </c>
      <c r="AK40" s="274">
        <v>788423.10494072002</v>
      </c>
      <c r="AL40" s="271">
        <v>882968.26886299998</v>
      </c>
      <c r="AM40" s="272">
        <v>882968.26886299998</v>
      </c>
      <c r="AN40" s="273">
        <v>854142.79000554001</v>
      </c>
      <c r="AO40" s="274">
        <v>854142.79000554001</v>
      </c>
      <c r="AP40" s="276">
        <v>852369.8247</v>
      </c>
    </row>
    <row r="41" spans="1:42" ht="21.75" customHeight="1" x14ac:dyDescent="0.3">
      <c r="A41" s="1051" t="s">
        <v>544</v>
      </c>
      <c r="B41" s="1051"/>
      <c r="C41" s="1051"/>
      <c r="D41" s="1051"/>
      <c r="E41" s="1051"/>
      <c r="F41" s="1051"/>
      <c r="G41" s="1051"/>
      <c r="H41" s="1051"/>
      <c r="I41" s="1051"/>
    </row>
    <row r="42" spans="1:42" ht="19.5" customHeight="1" x14ac:dyDescent="0.3">
      <c r="A42" s="1047" t="s">
        <v>696</v>
      </c>
      <c r="B42" s="1047"/>
      <c r="C42" s="1047"/>
      <c r="D42" s="1047"/>
      <c r="E42" s="1047"/>
      <c r="F42" s="1047"/>
      <c r="G42" s="1047"/>
      <c r="H42" s="1047"/>
      <c r="I42" s="1047"/>
      <c r="J42" s="874"/>
      <c r="K42" s="874"/>
      <c r="L42" s="281"/>
    </row>
    <row r="43" spans="1:42" ht="20.25" customHeight="1" x14ac:dyDescent="0.3">
      <c r="A43" s="1047" t="s">
        <v>697</v>
      </c>
      <c r="B43" s="1047"/>
      <c r="C43" s="1047"/>
      <c r="D43" s="1047"/>
      <c r="E43" s="1047"/>
      <c r="F43" s="1047"/>
      <c r="G43" s="1047"/>
      <c r="H43" s="1047"/>
      <c r="I43" s="1047"/>
      <c r="J43" s="874"/>
      <c r="K43" s="874"/>
      <c r="L43" s="281"/>
    </row>
    <row r="44" spans="1:42" ht="17.25" customHeight="1" x14ac:dyDescent="0.3">
      <c r="A44" s="1047" t="s">
        <v>698</v>
      </c>
      <c r="B44" s="1047"/>
      <c r="C44" s="1047"/>
      <c r="D44" s="1047"/>
      <c r="E44" s="1047"/>
      <c r="F44" s="1047"/>
      <c r="G44" s="1047"/>
      <c r="H44" s="1047"/>
      <c r="I44" s="1047"/>
      <c r="J44" s="874"/>
      <c r="K44" s="874"/>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row>
  </sheetData>
  <mergeCells count="38">
    <mergeCell ref="A1:AP1"/>
    <mergeCell ref="A3:A5"/>
    <mergeCell ref="B3:E3"/>
    <mergeCell ref="F3:I3"/>
    <mergeCell ref="J3:M3"/>
    <mergeCell ref="N3:Q3"/>
    <mergeCell ref="R3:U3"/>
    <mergeCell ref="V3:Y3"/>
    <mergeCell ref="Z3:AC3"/>
    <mergeCell ref="Z4:AA4"/>
    <mergeCell ref="AB4:AC4"/>
    <mergeCell ref="AP4:AP5"/>
    <mergeCell ref="P4:Q4"/>
    <mergeCell ref="R4:S4"/>
    <mergeCell ref="A2:M2"/>
    <mergeCell ref="AL3:AO3"/>
    <mergeCell ref="N4:O4"/>
    <mergeCell ref="A42:I42"/>
    <mergeCell ref="D4:E4"/>
    <mergeCell ref="F4:G4"/>
    <mergeCell ref="H4:I4"/>
    <mergeCell ref="J4:K4"/>
    <mergeCell ref="AL4:AM4"/>
    <mergeCell ref="AN4:AO4"/>
    <mergeCell ref="A43:I43"/>
    <mergeCell ref="A44:I44"/>
    <mergeCell ref="AH3:AK3"/>
    <mergeCell ref="AH4:AI4"/>
    <mergeCell ref="AJ4:AK4"/>
    <mergeCell ref="AD3:AG3"/>
    <mergeCell ref="AD4:AE4"/>
    <mergeCell ref="AF4:AG4"/>
    <mergeCell ref="L4:M4"/>
    <mergeCell ref="A41:I41"/>
    <mergeCell ref="T4:U4"/>
    <mergeCell ref="V4:W4"/>
    <mergeCell ref="X4:Y4"/>
    <mergeCell ref="B4:C4"/>
  </mergeCells>
  <pageMargins left="0.31496062992125984" right="0.31496062992125984" top="0.15748031496062992" bottom="0.15748031496062992" header="0.11811023622047245" footer="0.11811023622047245"/>
  <pageSetup paperSize="9" scale="55" orientation="landscape" r:id="rId1"/>
  <headerFooter alignWithMargins="0"/>
  <colBreaks count="2" manualBreakCount="2">
    <brk id="13" max="1048575" man="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zoomScaleNormal="100" workbookViewId="0">
      <selection sqref="A1:M1"/>
    </sheetView>
  </sheetViews>
  <sheetFormatPr defaultColWidth="9.109375" defaultRowHeight="13.8" x14ac:dyDescent="0.3"/>
  <cols>
    <col min="1" max="1" width="43.5546875" style="130" customWidth="1"/>
    <col min="2" max="41" width="13.33203125" style="130" customWidth="1"/>
    <col min="42" max="42" width="17" style="130" customWidth="1"/>
    <col min="43" max="16384" width="9.109375" style="130"/>
  </cols>
  <sheetData>
    <row r="1" spans="1:42" s="124" customFormat="1" ht="33.75" customHeight="1" x14ac:dyDescent="0.15">
      <c r="A1" s="1057" t="s">
        <v>0</v>
      </c>
      <c r="B1" s="1057"/>
      <c r="C1" s="1057"/>
      <c r="D1" s="1057"/>
      <c r="E1" s="1057"/>
      <c r="F1" s="1057"/>
      <c r="G1" s="1057"/>
      <c r="H1" s="1057"/>
      <c r="I1" s="1057"/>
      <c r="J1" s="1057"/>
      <c r="K1" s="1057"/>
      <c r="L1" s="1057"/>
      <c r="M1" s="1057"/>
      <c r="N1" s="131"/>
      <c r="O1" s="131"/>
      <c r="P1" s="131"/>
      <c r="Q1" s="131"/>
      <c r="R1" s="131"/>
      <c r="S1" s="131"/>
      <c r="T1" s="131"/>
      <c r="U1" s="131"/>
      <c r="V1" s="131"/>
      <c r="W1" s="131"/>
      <c r="X1" s="131"/>
      <c r="Y1" s="131"/>
      <c r="Z1" s="131"/>
    </row>
    <row r="2" spans="1:42" s="124" customFormat="1" ht="41.1" customHeight="1" thickBot="1" x14ac:dyDescent="0.2">
      <c r="A2" s="1058" t="s">
        <v>717</v>
      </c>
      <c r="B2" s="1058"/>
      <c r="C2" s="1058"/>
      <c r="D2" s="1058"/>
      <c r="E2" s="1058"/>
      <c r="F2" s="1058"/>
      <c r="G2" s="1058"/>
      <c r="H2" s="1058"/>
      <c r="I2" s="1058"/>
      <c r="J2" s="1058"/>
      <c r="K2" s="1058"/>
      <c r="L2" s="1058"/>
      <c r="M2" s="1058"/>
      <c r="N2" s="132"/>
      <c r="O2" s="132"/>
      <c r="P2" s="132"/>
      <c r="Q2" s="132"/>
      <c r="R2" s="132"/>
      <c r="S2" s="132"/>
      <c r="T2" s="132"/>
      <c r="U2" s="132"/>
      <c r="V2" s="132"/>
      <c r="W2" s="132"/>
      <c r="X2" s="132"/>
      <c r="Y2" s="132"/>
      <c r="Z2" s="280"/>
    </row>
    <row r="3" spans="1:42" s="125" customFormat="1" ht="27.75" customHeight="1" x14ac:dyDescent="0.3">
      <c r="A3" s="1053" t="s">
        <v>452</v>
      </c>
      <c r="B3" s="1048" t="s">
        <v>455</v>
      </c>
      <c r="C3" s="1049"/>
      <c r="D3" s="1049"/>
      <c r="E3" s="1050"/>
      <c r="F3" s="1056" t="s">
        <v>456</v>
      </c>
      <c r="G3" s="1044"/>
      <c r="H3" s="1044"/>
      <c r="I3" s="1044"/>
      <c r="J3" s="1048" t="s">
        <v>457</v>
      </c>
      <c r="K3" s="1049"/>
      <c r="L3" s="1049"/>
      <c r="M3" s="1050"/>
      <c r="N3" s="1048" t="s">
        <v>458</v>
      </c>
      <c r="O3" s="1049"/>
      <c r="P3" s="1049"/>
      <c r="Q3" s="1050"/>
      <c r="R3" s="1056" t="s">
        <v>459</v>
      </c>
      <c r="S3" s="1044"/>
      <c r="T3" s="1044"/>
      <c r="U3" s="1044"/>
      <c r="V3" s="1048" t="s">
        <v>492</v>
      </c>
      <c r="W3" s="1049"/>
      <c r="X3" s="1049"/>
      <c r="Y3" s="1050"/>
      <c r="Z3" s="1048" t="s">
        <v>541</v>
      </c>
      <c r="AA3" s="1049"/>
      <c r="AB3" s="1049"/>
      <c r="AC3" s="1050"/>
      <c r="AD3" s="1048" t="s">
        <v>562</v>
      </c>
      <c r="AE3" s="1049"/>
      <c r="AF3" s="1049"/>
      <c r="AG3" s="1050"/>
      <c r="AH3" s="1048" t="s">
        <v>630</v>
      </c>
      <c r="AI3" s="1049"/>
      <c r="AJ3" s="1049"/>
      <c r="AK3" s="1050"/>
      <c r="AL3" s="1048" t="s">
        <v>713</v>
      </c>
      <c r="AM3" s="1049"/>
      <c r="AN3" s="1049"/>
      <c r="AO3" s="1050"/>
      <c r="AP3" s="872" t="s">
        <v>714</v>
      </c>
    </row>
    <row r="4" spans="1:42" s="125" customFormat="1" ht="37.5" customHeight="1" x14ac:dyDescent="0.3">
      <c r="A4" s="1054"/>
      <c r="B4" s="1043" t="s">
        <v>528</v>
      </c>
      <c r="C4" s="1044"/>
      <c r="D4" s="1044" t="s">
        <v>448</v>
      </c>
      <c r="E4" s="1046"/>
      <c r="F4" s="1056" t="s">
        <v>528</v>
      </c>
      <c r="G4" s="1044"/>
      <c r="H4" s="1044" t="s">
        <v>448</v>
      </c>
      <c r="I4" s="1044"/>
      <c r="J4" s="1043" t="s">
        <v>528</v>
      </c>
      <c r="K4" s="1044"/>
      <c r="L4" s="1044" t="s">
        <v>448</v>
      </c>
      <c r="M4" s="1046"/>
      <c r="N4" s="1043" t="s">
        <v>528</v>
      </c>
      <c r="O4" s="1044"/>
      <c r="P4" s="1044" t="s">
        <v>448</v>
      </c>
      <c r="Q4" s="1046"/>
      <c r="R4" s="1056" t="s">
        <v>528</v>
      </c>
      <c r="S4" s="1044"/>
      <c r="T4" s="1044" t="s">
        <v>448</v>
      </c>
      <c r="U4" s="1044"/>
      <c r="V4" s="1043" t="s">
        <v>528</v>
      </c>
      <c r="W4" s="1044"/>
      <c r="X4" s="1044" t="s">
        <v>448</v>
      </c>
      <c r="Y4" s="1046"/>
      <c r="Z4" s="1043" t="s">
        <v>528</v>
      </c>
      <c r="AA4" s="1044"/>
      <c r="AB4" s="1045" t="s">
        <v>448</v>
      </c>
      <c r="AC4" s="1046"/>
      <c r="AD4" s="1043" t="s">
        <v>528</v>
      </c>
      <c r="AE4" s="1044"/>
      <c r="AF4" s="1045" t="s">
        <v>448</v>
      </c>
      <c r="AG4" s="1046"/>
      <c r="AH4" s="1043" t="s">
        <v>528</v>
      </c>
      <c r="AI4" s="1044"/>
      <c r="AJ4" s="1045" t="s">
        <v>448</v>
      </c>
      <c r="AK4" s="1046"/>
      <c r="AL4" s="1043" t="s">
        <v>528</v>
      </c>
      <c r="AM4" s="1044"/>
      <c r="AN4" s="1045" t="s">
        <v>448</v>
      </c>
      <c r="AO4" s="1046"/>
      <c r="AP4" s="1054" t="s">
        <v>634</v>
      </c>
    </row>
    <row r="5" spans="1:42" ht="36.75" customHeight="1" x14ac:dyDescent="0.3">
      <c r="A5" s="1054"/>
      <c r="B5" s="269" t="s">
        <v>542</v>
      </c>
      <c r="C5" s="263" t="s">
        <v>543</v>
      </c>
      <c r="D5" s="262" t="s">
        <v>542</v>
      </c>
      <c r="E5" s="270" t="s">
        <v>543</v>
      </c>
      <c r="F5" s="266" t="s">
        <v>542</v>
      </c>
      <c r="G5" s="263" t="s">
        <v>543</v>
      </c>
      <c r="H5" s="262" t="s">
        <v>542</v>
      </c>
      <c r="I5" s="278" t="s">
        <v>543</v>
      </c>
      <c r="J5" s="269" t="s">
        <v>542</v>
      </c>
      <c r="K5" s="263" t="s">
        <v>543</v>
      </c>
      <c r="L5" s="262" t="s">
        <v>542</v>
      </c>
      <c r="M5" s="270" t="s">
        <v>543</v>
      </c>
      <c r="N5" s="269" t="s">
        <v>542</v>
      </c>
      <c r="O5" s="263" t="s">
        <v>543</v>
      </c>
      <c r="P5" s="262" t="s">
        <v>542</v>
      </c>
      <c r="Q5" s="270" t="s">
        <v>543</v>
      </c>
      <c r="R5" s="266" t="s">
        <v>542</v>
      </c>
      <c r="S5" s="263" t="s">
        <v>543</v>
      </c>
      <c r="T5" s="262" t="s">
        <v>542</v>
      </c>
      <c r="U5" s="278" t="s">
        <v>543</v>
      </c>
      <c r="V5" s="269" t="s">
        <v>542</v>
      </c>
      <c r="W5" s="263" t="s">
        <v>543</v>
      </c>
      <c r="X5" s="262" t="s">
        <v>542</v>
      </c>
      <c r="Y5" s="270" t="s">
        <v>543</v>
      </c>
      <c r="Z5" s="269" t="s">
        <v>542</v>
      </c>
      <c r="AA5" s="263" t="s">
        <v>543</v>
      </c>
      <c r="AB5" s="262" t="s">
        <v>542</v>
      </c>
      <c r="AC5" s="270" t="s">
        <v>543</v>
      </c>
      <c r="AD5" s="269" t="s">
        <v>542</v>
      </c>
      <c r="AE5" s="263" t="s">
        <v>543</v>
      </c>
      <c r="AF5" s="864" t="s">
        <v>542</v>
      </c>
      <c r="AG5" s="270" t="s">
        <v>543</v>
      </c>
      <c r="AH5" s="269" t="s">
        <v>542</v>
      </c>
      <c r="AI5" s="263" t="s">
        <v>543</v>
      </c>
      <c r="AJ5" s="865" t="s">
        <v>542</v>
      </c>
      <c r="AK5" s="270" t="s">
        <v>543</v>
      </c>
      <c r="AL5" s="269" t="s">
        <v>542</v>
      </c>
      <c r="AM5" s="263" t="s">
        <v>543</v>
      </c>
      <c r="AN5" s="981" t="s">
        <v>542</v>
      </c>
      <c r="AO5" s="270" t="s">
        <v>543</v>
      </c>
      <c r="AP5" s="1054"/>
    </row>
    <row r="6" spans="1:42" ht="28.8" x14ac:dyDescent="0.3">
      <c r="A6" s="283" t="s">
        <v>460</v>
      </c>
      <c r="B6" s="284">
        <v>3621.2750000000001</v>
      </c>
      <c r="C6" s="285">
        <v>2725.1187624999998</v>
      </c>
      <c r="D6" s="286">
        <v>3564.1665506300001</v>
      </c>
      <c r="E6" s="287">
        <v>2705.1736520700001</v>
      </c>
      <c r="F6" s="302">
        <v>3729.6684300000002</v>
      </c>
      <c r="G6" s="285">
        <v>2985.4659135000002</v>
      </c>
      <c r="H6" s="286">
        <v>3674.2921302599998</v>
      </c>
      <c r="I6" s="303">
        <v>2932.0885354000002</v>
      </c>
      <c r="J6" s="284">
        <v>3623.9718889999999</v>
      </c>
      <c r="K6" s="285">
        <v>2949.7042211500002</v>
      </c>
      <c r="L6" s="286">
        <v>3592.06533184</v>
      </c>
      <c r="M6" s="287">
        <v>2781.80896695</v>
      </c>
      <c r="N6" s="284">
        <v>3424.9910439999999</v>
      </c>
      <c r="O6" s="285">
        <v>2682.6448355000002</v>
      </c>
      <c r="P6" s="286">
        <v>3409.1892899899999</v>
      </c>
      <c r="Q6" s="287">
        <v>2679.4857776899998</v>
      </c>
      <c r="R6" s="302">
        <v>3023.8820129999999</v>
      </c>
      <c r="S6" s="285">
        <v>2399.699631</v>
      </c>
      <c r="T6" s="286">
        <v>2966.9867114799999</v>
      </c>
      <c r="U6" s="303">
        <v>2370.11007518</v>
      </c>
      <c r="V6" s="284">
        <v>2886.7299499999999</v>
      </c>
      <c r="W6" s="285">
        <v>2231.1296980000002</v>
      </c>
      <c r="X6" s="286">
        <v>2870.62627509</v>
      </c>
      <c r="Y6" s="287">
        <v>2226.6198333100001</v>
      </c>
      <c r="Z6" s="284">
        <v>2792.769088</v>
      </c>
      <c r="AA6" s="285">
        <v>2227.0171255</v>
      </c>
      <c r="AB6" s="286">
        <v>2780.4528502500002</v>
      </c>
      <c r="AC6" s="287">
        <v>2220.1300728500005</v>
      </c>
      <c r="AD6" s="284">
        <v>2704.515633</v>
      </c>
      <c r="AE6" s="285">
        <v>2193.1357790000002</v>
      </c>
      <c r="AF6" s="286">
        <v>2694.4342558399999</v>
      </c>
      <c r="AG6" s="287">
        <v>2191.0396335599999</v>
      </c>
      <c r="AH6" s="284">
        <v>2780.795439</v>
      </c>
      <c r="AI6" s="285">
        <v>2226.2325660000001</v>
      </c>
      <c r="AJ6" s="286">
        <v>2771.2049762400002</v>
      </c>
      <c r="AK6" s="287">
        <v>2223.9360432200001</v>
      </c>
      <c r="AL6" s="284">
        <v>2564.4094329999998</v>
      </c>
      <c r="AM6" s="285">
        <v>2543.499433</v>
      </c>
      <c r="AN6" s="286">
        <v>2562.3954529499997</v>
      </c>
      <c r="AO6" s="287">
        <v>2541.4854529499999</v>
      </c>
      <c r="AP6" s="288">
        <v>2238.2768900000001</v>
      </c>
    </row>
    <row r="7" spans="1:42" ht="43.2" x14ac:dyDescent="0.3">
      <c r="A7" s="289" t="s">
        <v>461</v>
      </c>
      <c r="B7" s="290">
        <v>572.13519792</v>
      </c>
      <c r="C7" s="291">
        <v>625.27501126000004</v>
      </c>
      <c r="D7" s="292">
        <v>538.17891758999997</v>
      </c>
      <c r="E7" s="293">
        <v>577.58605104999992</v>
      </c>
      <c r="F7" s="304">
        <v>609.44475699999998</v>
      </c>
      <c r="G7" s="291">
        <v>665.03521398999999</v>
      </c>
      <c r="H7" s="292">
        <v>597.66658700999994</v>
      </c>
      <c r="I7" s="305">
        <v>629.35904601000004</v>
      </c>
      <c r="J7" s="290">
        <v>513.37168698000005</v>
      </c>
      <c r="K7" s="291">
        <v>556.87490804999993</v>
      </c>
      <c r="L7" s="292">
        <v>468.51573327</v>
      </c>
      <c r="M7" s="293">
        <v>500.23097733000003</v>
      </c>
      <c r="N7" s="290">
        <v>715.01932395999995</v>
      </c>
      <c r="O7" s="291">
        <v>706.59361955999998</v>
      </c>
      <c r="P7" s="292">
        <v>688.84989810000002</v>
      </c>
      <c r="Q7" s="293">
        <v>688.20864589000007</v>
      </c>
      <c r="R7" s="304">
        <v>611.80163314000004</v>
      </c>
      <c r="S7" s="291">
        <v>610.08175793000009</v>
      </c>
      <c r="T7" s="292">
        <v>571.87252550000005</v>
      </c>
      <c r="U7" s="305">
        <v>570.89986177000003</v>
      </c>
      <c r="V7" s="290">
        <v>572.41177262999997</v>
      </c>
      <c r="W7" s="291">
        <v>570.69911430000002</v>
      </c>
      <c r="X7" s="292">
        <v>524.85158989000001</v>
      </c>
      <c r="Y7" s="293">
        <v>523.44486010000003</v>
      </c>
      <c r="Z7" s="290">
        <v>559.28992944000004</v>
      </c>
      <c r="AA7" s="291">
        <v>557.19006820000004</v>
      </c>
      <c r="AB7" s="292">
        <v>544.14130948000002</v>
      </c>
      <c r="AC7" s="293">
        <v>542.23159772999998</v>
      </c>
      <c r="AD7" s="290">
        <v>603.19101245000002</v>
      </c>
      <c r="AE7" s="291">
        <v>602.26934054999992</v>
      </c>
      <c r="AF7" s="292">
        <v>571.69172544000003</v>
      </c>
      <c r="AG7" s="293">
        <v>570.85755555999992</v>
      </c>
      <c r="AH7" s="290">
        <v>658.11220517000004</v>
      </c>
      <c r="AI7" s="291">
        <v>657.61679177999997</v>
      </c>
      <c r="AJ7" s="292">
        <v>612.94742860999997</v>
      </c>
      <c r="AK7" s="293">
        <v>612.56970527999999</v>
      </c>
      <c r="AL7" s="290">
        <v>653.87887138999997</v>
      </c>
      <c r="AM7" s="291">
        <v>653.87887138999997</v>
      </c>
      <c r="AN7" s="292">
        <v>616.71249310000007</v>
      </c>
      <c r="AO7" s="293">
        <v>616.71249310000007</v>
      </c>
      <c r="AP7" s="294">
        <v>572.00051599999995</v>
      </c>
    </row>
    <row r="8" spans="1:42" ht="14.4" x14ac:dyDescent="0.3">
      <c r="A8" s="289" t="s">
        <v>462</v>
      </c>
      <c r="B8" s="290">
        <v>126219.80305062</v>
      </c>
      <c r="C8" s="291">
        <v>127896.23700964999</v>
      </c>
      <c r="D8" s="292">
        <v>118125.3333819</v>
      </c>
      <c r="E8" s="293">
        <v>119799.04056518999</v>
      </c>
      <c r="F8" s="304">
        <v>114107.56295345</v>
      </c>
      <c r="G8" s="291">
        <v>113216.96565467</v>
      </c>
      <c r="H8" s="292">
        <v>105644.09678101</v>
      </c>
      <c r="I8" s="305">
        <v>105283.34239233997</v>
      </c>
      <c r="J8" s="290">
        <v>115556.46310099</v>
      </c>
      <c r="K8" s="291">
        <v>115670.11495684</v>
      </c>
      <c r="L8" s="292">
        <v>105450.85205119</v>
      </c>
      <c r="M8" s="293">
        <v>104670.8765445</v>
      </c>
      <c r="N8" s="290">
        <v>117170.210203</v>
      </c>
      <c r="O8" s="291">
        <v>117230.27602598</v>
      </c>
      <c r="P8" s="292">
        <v>111912.61398978</v>
      </c>
      <c r="Q8" s="293">
        <v>111759.75452500001</v>
      </c>
      <c r="R8" s="304">
        <v>117490.267771</v>
      </c>
      <c r="S8" s="291">
        <v>116467.44747005</v>
      </c>
      <c r="T8" s="292">
        <v>110927.17574119</v>
      </c>
      <c r="U8" s="305">
        <v>109783.69843621</v>
      </c>
      <c r="V8" s="290">
        <v>124981.81804533</v>
      </c>
      <c r="W8" s="291">
        <v>126796.0093935</v>
      </c>
      <c r="X8" s="292">
        <v>115161.81743956001</v>
      </c>
      <c r="Y8" s="293">
        <v>116954.35533078</v>
      </c>
      <c r="Z8" s="290">
        <v>137332.88743377</v>
      </c>
      <c r="AA8" s="291">
        <v>140003.65944314</v>
      </c>
      <c r="AB8" s="292">
        <v>111334.92734311</v>
      </c>
      <c r="AC8" s="293">
        <v>113970.59275595001</v>
      </c>
      <c r="AD8" s="290">
        <v>126845.54456318</v>
      </c>
      <c r="AE8" s="291">
        <v>128629.65430194998</v>
      </c>
      <c r="AF8" s="292">
        <v>108906.41895294</v>
      </c>
      <c r="AG8" s="293">
        <v>110665.37208402999</v>
      </c>
      <c r="AH8" s="290">
        <v>120681.78900545</v>
      </c>
      <c r="AI8" s="291">
        <v>123116.17902416</v>
      </c>
      <c r="AJ8" s="292">
        <v>113614.44979257</v>
      </c>
      <c r="AK8" s="293">
        <v>115373.72911984997</v>
      </c>
      <c r="AL8" s="290">
        <v>125533.53972456999</v>
      </c>
      <c r="AM8" s="291">
        <v>125533.53972457</v>
      </c>
      <c r="AN8" s="292">
        <v>120342.48068300002</v>
      </c>
      <c r="AO8" s="293">
        <v>120342.48068300003</v>
      </c>
      <c r="AP8" s="294">
        <v>122350.83074600001</v>
      </c>
    </row>
    <row r="9" spans="1:42" ht="14.4" x14ac:dyDescent="0.3">
      <c r="A9" s="289" t="s">
        <v>463</v>
      </c>
      <c r="B9" s="290">
        <v>28248.07991882</v>
      </c>
      <c r="C9" s="291">
        <v>28220.092796099998</v>
      </c>
      <c r="D9" s="292">
        <v>27517.67019433</v>
      </c>
      <c r="E9" s="293">
        <v>27488.239438489989</v>
      </c>
      <c r="F9" s="304">
        <v>27181.306960149999</v>
      </c>
      <c r="G9" s="291">
        <v>26887.221578970002</v>
      </c>
      <c r="H9" s="292">
        <v>24295.786669870002</v>
      </c>
      <c r="I9" s="305">
        <v>24181.879271399997</v>
      </c>
      <c r="J9" s="290">
        <v>27216.4925291</v>
      </c>
      <c r="K9" s="291">
        <v>26919.425403010002</v>
      </c>
      <c r="L9" s="292">
        <v>24856.085085480001</v>
      </c>
      <c r="M9" s="293">
        <v>24738.470832310002</v>
      </c>
      <c r="N9" s="290">
        <v>26345.487615599999</v>
      </c>
      <c r="O9" s="291">
        <v>26222.602040349997</v>
      </c>
      <c r="P9" s="292">
        <v>25232.93008848</v>
      </c>
      <c r="Q9" s="293">
        <v>25116.134305379997</v>
      </c>
      <c r="R9" s="304">
        <v>26693.42285535</v>
      </c>
      <c r="S9" s="291">
        <v>26573.503091480001</v>
      </c>
      <c r="T9" s="292">
        <v>24682.889802580001</v>
      </c>
      <c r="U9" s="305">
        <v>24562.639533919999</v>
      </c>
      <c r="V9" s="290">
        <v>29305.125820040001</v>
      </c>
      <c r="W9" s="291">
        <v>29090.111450659999</v>
      </c>
      <c r="X9" s="292">
        <v>27987.763338209999</v>
      </c>
      <c r="Y9" s="293">
        <v>27782.300040010003</v>
      </c>
      <c r="Z9" s="290">
        <v>26348.229968930002</v>
      </c>
      <c r="AA9" s="291">
        <v>26254.7602253</v>
      </c>
      <c r="AB9" s="292">
        <v>25778.884012729999</v>
      </c>
      <c r="AC9" s="293">
        <v>25686.64115037</v>
      </c>
      <c r="AD9" s="290">
        <v>25948.14680413</v>
      </c>
      <c r="AE9" s="291">
        <v>26029.939451710001</v>
      </c>
      <c r="AF9" s="292">
        <v>24714.14509129</v>
      </c>
      <c r="AG9" s="293">
        <v>24795.93225596</v>
      </c>
      <c r="AH9" s="290">
        <v>26930.596158879998</v>
      </c>
      <c r="AI9" s="291">
        <v>27012.014750660001</v>
      </c>
      <c r="AJ9" s="292">
        <v>23694.084269020001</v>
      </c>
      <c r="AK9" s="293">
        <v>23776.847923129997</v>
      </c>
      <c r="AL9" s="290">
        <v>25833.514959509997</v>
      </c>
      <c r="AM9" s="291">
        <v>25833.514959509997</v>
      </c>
      <c r="AN9" s="292">
        <v>23550.415869290002</v>
      </c>
      <c r="AO9" s="293">
        <v>23550.415869290002</v>
      </c>
      <c r="AP9" s="294">
        <v>25956.095358999999</v>
      </c>
    </row>
    <row r="10" spans="1:42" ht="14.4" x14ac:dyDescent="0.3">
      <c r="A10" s="289" t="s">
        <v>464</v>
      </c>
      <c r="B10" s="290">
        <v>23727.340189580002</v>
      </c>
      <c r="C10" s="291">
        <v>23120.517316090005</v>
      </c>
      <c r="D10" s="292">
        <v>22624.96701466</v>
      </c>
      <c r="E10" s="293">
        <v>22046.369182010003</v>
      </c>
      <c r="F10" s="304">
        <v>23220.606857999999</v>
      </c>
      <c r="G10" s="291">
        <v>22592.514825119993</v>
      </c>
      <c r="H10" s="292">
        <v>22166.197073160001</v>
      </c>
      <c r="I10" s="305">
        <v>21539.948605590005</v>
      </c>
      <c r="J10" s="290">
        <v>22714.694022029998</v>
      </c>
      <c r="K10" s="291">
        <v>21989.525151910002</v>
      </c>
      <c r="L10" s="292">
        <v>20862.201260360001</v>
      </c>
      <c r="M10" s="293">
        <v>20137.426009639999</v>
      </c>
      <c r="N10" s="290">
        <v>23968.617167</v>
      </c>
      <c r="O10" s="291">
        <v>23131.795255940004</v>
      </c>
      <c r="P10" s="292">
        <v>23066.283535369999</v>
      </c>
      <c r="Q10" s="293">
        <v>22237.070802319999</v>
      </c>
      <c r="R10" s="304">
        <v>22932.806948000001</v>
      </c>
      <c r="S10" s="291">
        <v>22046.451055099998</v>
      </c>
      <c r="T10" s="292">
        <v>22578.441631739999</v>
      </c>
      <c r="U10" s="305">
        <v>21687.540735030001</v>
      </c>
      <c r="V10" s="290">
        <v>22458.533735929999</v>
      </c>
      <c r="W10" s="291">
        <v>21613.337274039997</v>
      </c>
      <c r="X10" s="292">
        <v>21853.385419490001</v>
      </c>
      <c r="Y10" s="293">
        <v>20978.893674129999</v>
      </c>
      <c r="Z10" s="290">
        <v>21804.196767000001</v>
      </c>
      <c r="AA10" s="291">
        <v>20991.15377877</v>
      </c>
      <c r="AB10" s="292">
        <v>21355.07024501</v>
      </c>
      <c r="AC10" s="293">
        <v>20539.470101450006</v>
      </c>
      <c r="AD10" s="290">
        <v>21877.499392999998</v>
      </c>
      <c r="AE10" s="291">
        <v>21320.049160910003</v>
      </c>
      <c r="AF10" s="292">
        <v>20655.352700250001</v>
      </c>
      <c r="AG10" s="293">
        <v>20073.898497080001</v>
      </c>
      <c r="AH10" s="290">
        <v>21737.092066509998</v>
      </c>
      <c r="AI10" s="291">
        <v>21275.729011919997</v>
      </c>
      <c r="AJ10" s="292">
        <v>20793.445682590002</v>
      </c>
      <c r="AK10" s="293">
        <v>20325.969710130001</v>
      </c>
      <c r="AL10" s="290">
        <v>22078.067360000001</v>
      </c>
      <c r="AM10" s="291">
        <v>22062.232083999999</v>
      </c>
      <c r="AN10" s="292">
        <v>21290.335399519998</v>
      </c>
      <c r="AO10" s="293">
        <v>21274.500123519996</v>
      </c>
      <c r="AP10" s="294">
        <v>20675.091507000001</v>
      </c>
    </row>
    <row r="11" spans="1:42" ht="14.4" x14ac:dyDescent="0.3">
      <c r="A11" s="289" t="s">
        <v>465</v>
      </c>
      <c r="B11" s="290">
        <v>8254.2355940399993</v>
      </c>
      <c r="C11" s="291">
        <v>8231.6016497599994</v>
      </c>
      <c r="D11" s="292">
        <v>7461.9569906099996</v>
      </c>
      <c r="E11" s="293">
        <v>7401.725101940001</v>
      </c>
      <c r="F11" s="304">
        <v>9279.31646</v>
      </c>
      <c r="G11" s="291">
        <v>9061.2829821600008</v>
      </c>
      <c r="H11" s="292">
        <v>8058.9366822900001</v>
      </c>
      <c r="I11" s="305">
        <v>7949.2034851799999</v>
      </c>
      <c r="J11" s="290">
        <v>8147.8176160200001</v>
      </c>
      <c r="K11" s="291">
        <v>8098.2229922799997</v>
      </c>
      <c r="L11" s="292">
        <v>7823.7363099599997</v>
      </c>
      <c r="M11" s="293">
        <v>7732.2222579500003</v>
      </c>
      <c r="N11" s="290">
        <v>8580.9606865999995</v>
      </c>
      <c r="O11" s="291">
        <v>8650.1340620699993</v>
      </c>
      <c r="P11" s="292">
        <v>8191.7893640499997</v>
      </c>
      <c r="Q11" s="293">
        <v>8216.0195024599998</v>
      </c>
      <c r="R11" s="304">
        <v>8347.7528380000003</v>
      </c>
      <c r="S11" s="291">
        <v>8454.358331190002</v>
      </c>
      <c r="T11" s="292">
        <v>7711.7362211999998</v>
      </c>
      <c r="U11" s="305">
        <v>7728.7898310900018</v>
      </c>
      <c r="V11" s="290">
        <v>8386.5496899999998</v>
      </c>
      <c r="W11" s="291">
        <v>8330.1426262999994</v>
      </c>
      <c r="X11" s="292">
        <v>7929.30331183</v>
      </c>
      <c r="Y11" s="293">
        <v>7848.1682662600015</v>
      </c>
      <c r="Z11" s="290">
        <v>8281.5451709999998</v>
      </c>
      <c r="AA11" s="291">
        <v>8198.7430500900009</v>
      </c>
      <c r="AB11" s="292">
        <v>7676.4707146800001</v>
      </c>
      <c r="AC11" s="293">
        <v>7585.8481180200006</v>
      </c>
      <c r="AD11" s="290">
        <v>8415.0264128399995</v>
      </c>
      <c r="AE11" s="291">
        <v>8331.9798339099998</v>
      </c>
      <c r="AF11" s="292">
        <v>7779.9609177299999</v>
      </c>
      <c r="AG11" s="293">
        <v>7684.6647880700002</v>
      </c>
      <c r="AH11" s="290">
        <v>8682.2741220000098</v>
      </c>
      <c r="AI11" s="291">
        <v>8623.5139132000004</v>
      </c>
      <c r="AJ11" s="292">
        <v>7979.88662802001</v>
      </c>
      <c r="AK11" s="293">
        <v>7918.581698609999</v>
      </c>
      <c r="AL11" s="290">
        <v>9141.1950052299999</v>
      </c>
      <c r="AM11" s="291">
        <v>9141.1950052299999</v>
      </c>
      <c r="AN11" s="292">
        <v>8160.333521380001</v>
      </c>
      <c r="AO11" s="293">
        <v>8160.3335213799992</v>
      </c>
      <c r="AP11" s="294">
        <v>8734.3282029999991</v>
      </c>
    </row>
    <row r="12" spans="1:42" ht="14.4" x14ac:dyDescent="0.3">
      <c r="A12" s="289" t="s">
        <v>466</v>
      </c>
      <c r="B12" s="290">
        <v>10751.665773500001</v>
      </c>
      <c r="C12" s="291">
        <v>10575.91015761</v>
      </c>
      <c r="D12" s="292">
        <v>9870.5970093600008</v>
      </c>
      <c r="E12" s="293">
        <v>9695.7246854299992</v>
      </c>
      <c r="F12" s="304">
        <v>13082.024513910001</v>
      </c>
      <c r="G12" s="291">
        <v>12881.138748199999</v>
      </c>
      <c r="H12" s="292">
        <v>11958.52058805</v>
      </c>
      <c r="I12" s="305">
        <v>11796.875244139997</v>
      </c>
      <c r="J12" s="290">
        <v>12255.904411969999</v>
      </c>
      <c r="K12" s="291">
        <v>12007.085021950001</v>
      </c>
      <c r="L12" s="292">
        <v>10936.458054500001</v>
      </c>
      <c r="M12" s="293">
        <v>10732.869792740001</v>
      </c>
      <c r="N12" s="290">
        <v>12373.921919</v>
      </c>
      <c r="O12" s="291">
        <v>12167.66696407</v>
      </c>
      <c r="P12" s="292">
        <v>11586.84255863</v>
      </c>
      <c r="Q12" s="293">
        <v>11405.33183551</v>
      </c>
      <c r="R12" s="304">
        <v>11990.09892979</v>
      </c>
      <c r="S12" s="291">
        <v>11818.95043284</v>
      </c>
      <c r="T12" s="292">
        <v>11307.48720822</v>
      </c>
      <c r="U12" s="305">
        <v>11142.546514380001</v>
      </c>
      <c r="V12" s="290">
        <v>11496.753684789999</v>
      </c>
      <c r="W12" s="291">
        <v>11324.168037939999</v>
      </c>
      <c r="X12" s="292">
        <v>10900.47934942</v>
      </c>
      <c r="Y12" s="293">
        <v>10743.097973279999</v>
      </c>
      <c r="Z12" s="290">
        <v>11363.00580139</v>
      </c>
      <c r="AA12" s="291">
        <v>11189.773938419999</v>
      </c>
      <c r="AB12" s="292">
        <v>10971.24992065</v>
      </c>
      <c r="AC12" s="293">
        <v>10807.718196960001</v>
      </c>
      <c r="AD12" s="290">
        <v>11934.724522300001</v>
      </c>
      <c r="AE12" s="291">
        <v>11753.198592840001</v>
      </c>
      <c r="AF12" s="292">
        <v>11214.181829290001</v>
      </c>
      <c r="AG12" s="293">
        <v>11039.315041719999</v>
      </c>
      <c r="AH12" s="290">
        <v>11539.36500258</v>
      </c>
      <c r="AI12" s="291">
        <v>11337.955217460001</v>
      </c>
      <c r="AJ12" s="292">
        <v>11188.184601069999</v>
      </c>
      <c r="AK12" s="293">
        <v>10996.316014470001</v>
      </c>
      <c r="AL12" s="290">
        <v>11600.370872489999</v>
      </c>
      <c r="AM12" s="291">
        <v>11600.370872489999</v>
      </c>
      <c r="AN12" s="292">
        <v>10925.559413759998</v>
      </c>
      <c r="AO12" s="293">
        <v>10925.55941376</v>
      </c>
      <c r="AP12" s="294">
        <v>10764.213727</v>
      </c>
    </row>
    <row r="13" spans="1:42" ht="14.4" x14ac:dyDescent="0.3">
      <c r="A13" s="289" t="s">
        <v>467</v>
      </c>
      <c r="B13" s="290">
        <v>4776.3733679999996</v>
      </c>
      <c r="C13" s="291">
        <v>4390.6553180000001</v>
      </c>
      <c r="D13" s="292">
        <v>4397.5074453999996</v>
      </c>
      <c r="E13" s="293">
        <v>4071.5963512000003</v>
      </c>
      <c r="F13" s="304">
        <v>6505.5628199700004</v>
      </c>
      <c r="G13" s="291">
        <v>6331.9849570100005</v>
      </c>
      <c r="H13" s="292">
        <v>6028.9630421800002</v>
      </c>
      <c r="I13" s="305">
        <v>5945.5193396200002</v>
      </c>
      <c r="J13" s="290">
        <v>5891.1145891599999</v>
      </c>
      <c r="K13" s="291">
        <v>5773.3361251400001</v>
      </c>
      <c r="L13" s="292">
        <v>5467.6970571399997</v>
      </c>
      <c r="M13" s="293">
        <v>5280.6282987499999</v>
      </c>
      <c r="N13" s="290">
        <v>6159.1780749999998</v>
      </c>
      <c r="O13" s="291">
        <v>6137.3273249899994</v>
      </c>
      <c r="P13" s="292">
        <v>5657.8843458499996</v>
      </c>
      <c r="Q13" s="293">
        <v>5572.2127383699999</v>
      </c>
      <c r="R13" s="304">
        <v>5967.6777566800001</v>
      </c>
      <c r="S13" s="291">
        <v>6069.13790668</v>
      </c>
      <c r="T13" s="292">
        <v>5463.4454172899996</v>
      </c>
      <c r="U13" s="305">
        <v>5574.91642254</v>
      </c>
      <c r="V13" s="290">
        <v>5559.5501347299996</v>
      </c>
      <c r="W13" s="291">
        <v>6634.1153002299998</v>
      </c>
      <c r="X13" s="292">
        <v>5194.2461457600002</v>
      </c>
      <c r="Y13" s="293">
        <v>6279.789540669999</v>
      </c>
      <c r="Z13" s="290">
        <v>5220.7777431300001</v>
      </c>
      <c r="AA13" s="291">
        <v>6293.2865127499999</v>
      </c>
      <c r="AB13" s="292">
        <v>4968.34033645</v>
      </c>
      <c r="AC13" s="293">
        <v>5474.9025182400001</v>
      </c>
      <c r="AD13" s="290">
        <v>4449.30442434</v>
      </c>
      <c r="AE13" s="291">
        <v>6233.3570369899999</v>
      </c>
      <c r="AF13" s="292">
        <v>4151.2200368499998</v>
      </c>
      <c r="AG13" s="293">
        <v>5158.2513749899999</v>
      </c>
      <c r="AH13" s="290">
        <v>4686.0663955600003</v>
      </c>
      <c r="AI13" s="291">
        <v>6515.1066929999997</v>
      </c>
      <c r="AJ13" s="292">
        <v>4262.1958227100004</v>
      </c>
      <c r="AK13" s="293">
        <v>4762.5984331300006</v>
      </c>
      <c r="AL13" s="290">
        <v>7135.2837909999998</v>
      </c>
      <c r="AM13" s="291">
        <v>7135.2837909999998</v>
      </c>
      <c r="AN13" s="292">
        <v>5372.5699536700004</v>
      </c>
      <c r="AO13" s="293">
        <v>5372.5699536700004</v>
      </c>
      <c r="AP13" s="294">
        <v>5868.9073070000004</v>
      </c>
    </row>
    <row r="14" spans="1:42" ht="14.4" x14ac:dyDescent="0.3">
      <c r="A14" s="289" t="s">
        <v>468</v>
      </c>
      <c r="B14" s="290">
        <v>2190.2321057600002</v>
      </c>
      <c r="C14" s="291">
        <v>2358.1201894599999</v>
      </c>
      <c r="D14" s="292">
        <v>1364.56877248</v>
      </c>
      <c r="E14" s="293">
        <v>1405.5066239499995</v>
      </c>
      <c r="F14" s="304">
        <v>2058.8834420100002</v>
      </c>
      <c r="G14" s="291">
        <v>2326.4325072500001</v>
      </c>
      <c r="H14" s="292">
        <v>1427.6962589499999</v>
      </c>
      <c r="I14" s="305">
        <v>1527.0938455099999</v>
      </c>
      <c r="J14" s="290">
        <v>1664.03982</v>
      </c>
      <c r="K14" s="291">
        <v>1744.3013135799999</v>
      </c>
      <c r="L14" s="292">
        <v>1328.5681554</v>
      </c>
      <c r="M14" s="293">
        <v>1406.0574953599998</v>
      </c>
      <c r="N14" s="290">
        <v>1243.936884</v>
      </c>
      <c r="O14" s="291">
        <v>1303.7661793700001</v>
      </c>
      <c r="P14" s="292">
        <v>1144.7747756399999</v>
      </c>
      <c r="Q14" s="293">
        <v>1185.6547311500001</v>
      </c>
      <c r="R14" s="304">
        <v>1315.9388240000001</v>
      </c>
      <c r="S14" s="291">
        <v>1387.0276166699998</v>
      </c>
      <c r="T14" s="292">
        <v>1149.0190042500001</v>
      </c>
      <c r="U14" s="305">
        <v>1219.5598426999998</v>
      </c>
      <c r="V14" s="290">
        <v>1230.2764098499999</v>
      </c>
      <c r="W14" s="291">
        <v>1289.7100783800001</v>
      </c>
      <c r="X14" s="292">
        <v>1039.3653785500001</v>
      </c>
      <c r="Y14" s="293">
        <v>1098.04101464</v>
      </c>
      <c r="Z14" s="290">
        <v>1061.0693305299999</v>
      </c>
      <c r="AA14" s="291">
        <v>1109.1106806199998</v>
      </c>
      <c r="AB14" s="292">
        <v>928.74307861</v>
      </c>
      <c r="AC14" s="293">
        <v>972.15794348999987</v>
      </c>
      <c r="AD14" s="290">
        <v>1202.6777615999999</v>
      </c>
      <c r="AE14" s="291">
        <v>1310.67710893</v>
      </c>
      <c r="AF14" s="292">
        <v>971.97308371999895</v>
      </c>
      <c r="AG14" s="293">
        <v>1058.5640229800001</v>
      </c>
      <c r="AH14" s="290">
        <v>1101.2978869999999</v>
      </c>
      <c r="AI14" s="291">
        <v>1194.3282139600001</v>
      </c>
      <c r="AJ14" s="292">
        <v>885.09551950000002</v>
      </c>
      <c r="AK14" s="293">
        <v>965.11737977999996</v>
      </c>
      <c r="AL14" s="290">
        <v>1143.2453725599999</v>
      </c>
      <c r="AM14" s="291">
        <v>1143.2453725599999</v>
      </c>
      <c r="AN14" s="292">
        <v>895.35174302999997</v>
      </c>
      <c r="AO14" s="293">
        <v>895.35174303000008</v>
      </c>
      <c r="AP14" s="294">
        <v>930.59578799999997</v>
      </c>
    </row>
    <row r="15" spans="1:42" ht="14.4" x14ac:dyDescent="0.3">
      <c r="A15" s="289" t="s">
        <v>469</v>
      </c>
      <c r="B15" s="290">
        <v>65.122226929999997</v>
      </c>
      <c r="C15" s="291">
        <v>302.17924833000001</v>
      </c>
      <c r="D15" s="292">
        <v>10.700895360000001</v>
      </c>
      <c r="E15" s="293">
        <v>171.66924200999998</v>
      </c>
      <c r="F15" s="304">
        <v>63.569689789999998</v>
      </c>
      <c r="G15" s="291">
        <v>323.72808389999994</v>
      </c>
      <c r="H15" s="292">
        <v>14.83568837</v>
      </c>
      <c r="I15" s="305">
        <v>212.00109426999998</v>
      </c>
      <c r="J15" s="290">
        <v>106.62572280000001</v>
      </c>
      <c r="K15" s="291">
        <v>340.57672544000002</v>
      </c>
      <c r="L15" s="292">
        <v>10.82221612</v>
      </c>
      <c r="M15" s="293">
        <v>244.94840291000003</v>
      </c>
      <c r="N15" s="290">
        <v>35.859712199999997</v>
      </c>
      <c r="O15" s="291">
        <v>363.86389322000008</v>
      </c>
      <c r="P15" s="292">
        <v>9.9659290499999997</v>
      </c>
      <c r="Q15" s="293">
        <v>276.72651638000002</v>
      </c>
      <c r="R15" s="304">
        <v>210.644318</v>
      </c>
      <c r="S15" s="291">
        <v>579.58243133000008</v>
      </c>
      <c r="T15" s="292">
        <v>205.81175658000001</v>
      </c>
      <c r="U15" s="305">
        <v>494.49271097000002</v>
      </c>
      <c r="V15" s="290">
        <v>13.38074756</v>
      </c>
      <c r="W15" s="291">
        <v>388.46464157000003</v>
      </c>
      <c r="X15" s="292">
        <v>9.5279225299999997</v>
      </c>
      <c r="Y15" s="293">
        <v>167.37442475999998</v>
      </c>
      <c r="Z15" s="290">
        <v>289.41278186</v>
      </c>
      <c r="AA15" s="291">
        <v>713.90189378999992</v>
      </c>
      <c r="AB15" s="292">
        <v>12.971505929999999</v>
      </c>
      <c r="AC15" s="293">
        <v>272.63345736999992</v>
      </c>
      <c r="AD15" s="290">
        <v>1078.8411670999999</v>
      </c>
      <c r="AE15" s="291">
        <v>982.03737210999998</v>
      </c>
      <c r="AF15" s="292">
        <v>457.51696836999997</v>
      </c>
      <c r="AG15" s="293">
        <v>457.51696837000003</v>
      </c>
      <c r="AH15" s="290">
        <v>1030.19988231</v>
      </c>
      <c r="AI15" s="291">
        <v>923.88096030999998</v>
      </c>
      <c r="AJ15" s="292">
        <v>565.35552269000004</v>
      </c>
      <c r="AK15" s="293">
        <v>564.70191494000005</v>
      </c>
      <c r="AL15" s="290">
        <v>762.00313391999998</v>
      </c>
      <c r="AM15" s="291">
        <v>700.77750891999995</v>
      </c>
      <c r="AN15" s="292">
        <v>566.21962582000003</v>
      </c>
      <c r="AO15" s="293">
        <v>564.60285209000006</v>
      </c>
      <c r="AP15" s="294">
        <v>200.96504400000001</v>
      </c>
    </row>
    <row r="16" spans="1:42" ht="14.4" x14ac:dyDescent="0.3">
      <c r="A16" s="289" t="s">
        <v>470</v>
      </c>
      <c r="B16" s="290">
        <v>6513.6478077199999</v>
      </c>
      <c r="C16" s="291">
        <v>7374.9059032100013</v>
      </c>
      <c r="D16" s="292">
        <v>4344.71729237</v>
      </c>
      <c r="E16" s="293">
        <v>4442.5751267899996</v>
      </c>
      <c r="F16" s="304">
        <v>9108.4485807199999</v>
      </c>
      <c r="G16" s="291">
        <v>9526.9583655399983</v>
      </c>
      <c r="H16" s="292">
        <v>5692.5238653699998</v>
      </c>
      <c r="I16" s="305">
        <v>5736.3770795500004</v>
      </c>
      <c r="J16" s="290">
        <v>9442.4817286599991</v>
      </c>
      <c r="K16" s="291">
        <v>10142.297675129999</v>
      </c>
      <c r="L16" s="292">
        <v>7634.2406508699996</v>
      </c>
      <c r="M16" s="293">
        <v>8013.3232358000005</v>
      </c>
      <c r="N16" s="290">
        <v>5653.61420361</v>
      </c>
      <c r="O16" s="291">
        <v>6339.16546965</v>
      </c>
      <c r="P16" s="292">
        <v>5039.1843695899997</v>
      </c>
      <c r="Q16" s="293">
        <v>5092.3371207599994</v>
      </c>
      <c r="R16" s="304">
        <v>5813.2740789999998</v>
      </c>
      <c r="S16" s="291">
        <v>7517.3116058200003</v>
      </c>
      <c r="T16" s="292">
        <v>5092.1216607099996</v>
      </c>
      <c r="U16" s="305">
        <v>5893.1765889199996</v>
      </c>
      <c r="V16" s="290">
        <v>6798.9891572699999</v>
      </c>
      <c r="W16" s="291">
        <v>8188.7283487300001</v>
      </c>
      <c r="X16" s="292">
        <v>5969.8180246000002</v>
      </c>
      <c r="Y16" s="293">
        <v>7077.6258046800012</v>
      </c>
      <c r="Z16" s="290">
        <v>12811.54971141</v>
      </c>
      <c r="AA16" s="291">
        <v>15330.690833800001</v>
      </c>
      <c r="AB16" s="292">
        <v>6309.8688801400003</v>
      </c>
      <c r="AC16" s="293">
        <v>7640.9431031000004</v>
      </c>
      <c r="AD16" s="290">
        <v>23377.651666779999</v>
      </c>
      <c r="AE16" s="291">
        <v>24939.604447680002</v>
      </c>
      <c r="AF16" s="292">
        <v>22030.630138780001</v>
      </c>
      <c r="AG16" s="293">
        <v>23088.76870551</v>
      </c>
      <c r="AH16" s="290">
        <v>20729.299598450001</v>
      </c>
      <c r="AI16" s="291">
        <v>21452.639517539999</v>
      </c>
      <c r="AJ16" s="292">
        <v>18655.926852559998</v>
      </c>
      <c r="AK16" s="293">
        <v>19320.413725570001</v>
      </c>
      <c r="AL16" s="290">
        <v>23453.935111029998</v>
      </c>
      <c r="AM16" s="291">
        <v>23453.827766029997</v>
      </c>
      <c r="AN16" s="292">
        <v>22023.582394690002</v>
      </c>
      <c r="AO16" s="293">
        <v>22023.582394690002</v>
      </c>
      <c r="AP16" s="294">
        <v>25535.910657</v>
      </c>
    </row>
    <row r="17" spans="1:42" ht="14.4" x14ac:dyDescent="0.3">
      <c r="A17" s="289" t="s">
        <v>471</v>
      </c>
      <c r="B17" s="290">
        <v>402.49697923999997</v>
      </c>
      <c r="C17" s="291">
        <v>436.03556820999995</v>
      </c>
      <c r="D17" s="292">
        <v>33.188723260000003</v>
      </c>
      <c r="E17" s="293">
        <v>61.971004299999997</v>
      </c>
      <c r="F17" s="304">
        <v>462.23072994</v>
      </c>
      <c r="G17" s="291">
        <v>462.8422577</v>
      </c>
      <c r="H17" s="292">
        <v>78.493782539999998</v>
      </c>
      <c r="I17" s="305">
        <v>79.52981647</v>
      </c>
      <c r="J17" s="290">
        <v>97.771446530000006</v>
      </c>
      <c r="K17" s="291">
        <v>98.177201400000001</v>
      </c>
      <c r="L17" s="292">
        <v>70.016758569999993</v>
      </c>
      <c r="M17" s="293">
        <v>71.187697370000009</v>
      </c>
      <c r="N17" s="290">
        <v>64.728992230000003</v>
      </c>
      <c r="O17" s="291">
        <v>64.49678059</v>
      </c>
      <c r="P17" s="292">
        <v>57.64318351</v>
      </c>
      <c r="Q17" s="293">
        <v>57.279132400000009</v>
      </c>
      <c r="R17" s="304">
        <v>71.233036999999996</v>
      </c>
      <c r="S17" s="291">
        <v>70.646437280000001</v>
      </c>
      <c r="T17" s="292">
        <v>48.549927089999997</v>
      </c>
      <c r="U17" s="305">
        <v>48.340259439999997</v>
      </c>
      <c r="V17" s="290">
        <v>82.536532429999994</v>
      </c>
      <c r="W17" s="291">
        <v>82.114399180000007</v>
      </c>
      <c r="X17" s="292">
        <v>38.059911329999998</v>
      </c>
      <c r="Y17" s="293">
        <v>37.818998139999998</v>
      </c>
      <c r="Z17" s="290">
        <v>73.095166289999995</v>
      </c>
      <c r="AA17" s="291">
        <v>72.98783315</v>
      </c>
      <c r="AB17" s="292">
        <v>61.569101590000002</v>
      </c>
      <c r="AC17" s="293">
        <v>61.564070600000001</v>
      </c>
      <c r="AD17" s="290">
        <v>36.198120150000001</v>
      </c>
      <c r="AE17" s="291">
        <v>36.093916149999998</v>
      </c>
      <c r="AF17" s="292">
        <v>17.95673682</v>
      </c>
      <c r="AG17" s="293">
        <v>17.954736839999999</v>
      </c>
      <c r="AH17" s="290">
        <v>37.695388000000001</v>
      </c>
      <c r="AI17" s="291">
        <v>37.585045000000001</v>
      </c>
      <c r="AJ17" s="292">
        <v>29.10244226</v>
      </c>
      <c r="AK17" s="293">
        <v>29.09517322</v>
      </c>
      <c r="AL17" s="290">
        <v>57.09884392</v>
      </c>
      <c r="AM17" s="291">
        <v>57.09884392</v>
      </c>
      <c r="AN17" s="292">
        <v>28.261989580000005</v>
      </c>
      <c r="AO17" s="293">
        <v>28.261989580000005</v>
      </c>
      <c r="AP17" s="294">
        <v>29.085764000000001</v>
      </c>
    </row>
    <row r="18" spans="1:42" ht="30.6" x14ac:dyDescent="0.3">
      <c r="A18" s="295" t="s">
        <v>718</v>
      </c>
      <c r="B18" s="290">
        <v>14339.912985999999</v>
      </c>
      <c r="C18" s="291">
        <v>14044.343676630002</v>
      </c>
      <c r="D18" s="292">
        <v>10684.33291755</v>
      </c>
      <c r="E18" s="293">
        <v>11015.760008630001</v>
      </c>
      <c r="F18" s="304">
        <v>14622.72356699</v>
      </c>
      <c r="G18" s="291">
        <v>16138.169172489999</v>
      </c>
      <c r="H18" s="292">
        <v>11724.390947850001</v>
      </c>
      <c r="I18" s="305">
        <v>12432.586920689999</v>
      </c>
      <c r="J18" s="290">
        <v>11261.04714796</v>
      </c>
      <c r="K18" s="291">
        <v>13624.957000040002</v>
      </c>
      <c r="L18" s="292">
        <v>7499.3444228199996</v>
      </c>
      <c r="M18" s="293">
        <v>9420.2826768599989</v>
      </c>
      <c r="N18" s="290">
        <v>12906.571861</v>
      </c>
      <c r="O18" s="291">
        <v>13100.29517811</v>
      </c>
      <c r="P18" s="292">
        <v>11185.729088030001</v>
      </c>
      <c r="Q18" s="293">
        <v>11326.30822406</v>
      </c>
      <c r="R18" s="304">
        <v>10990.721540160001</v>
      </c>
      <c r="S18" s="291">
        <v>13033.265817240001</v>
      </c>
      <c r="T18" s="292">
        <v>8415.8386288099991</v>
      </c>
      <c r="U18" s="305">
        <v>10440.83289999</v>
      </c>
      <c r="V18" s="290">
        <v>14532.222022239999</v>
      </c>
      <c r="W18" s="291">
        <v>14560.732151650001</v>
      </c>
      <c r="X18" s="292">
        <v>12684.74853789</v>
      </c>
      <c r="Y18" s="293">
        <v>12428.405542300003</v>
      </c>
      <c r="Z18" s="290">
        <v>12845.415527609999</v>
      </c>
      <c r="AA18" s="291">
        <v>12596.56685904</v>
      </c>
      <c r="AB18" s="292">
        <v>11394.20604684</v>
      </c>
      <c r="AC18" s="293">
        <v>10826.076159890001</v>
      </c>
      <c r="AD18" s="290">
        <v>13931.532120129999</v>
      </c>
      <c r="AE18" s="291">
        <v>13335.016478829997</v>
      </c>
      <c r="AF18" s="292">
        <v>11845.125179950001</v>
      </c>
      <c r="AG18" s="293">
        <v>11595.17982879</v>
      </c>
      <c r="AH18" s="290">
        <v>13890.49180269</v>
      </c>
      <c r="AI18" s="291">
        <v>13874.687421250004</v>
      </c>
      <c r="AJ18" s="292">
        <v>11654.4633655</v>
      </c>
      <c r="AK18" s="293">
        <v>11657.341740019998</v>
      </c>
      <c r="AL18" s="290">
        <v>13765.24965295</v>
      </c>
      <c r="AM18" s="291">
        <v>13752.24965295</v>
      </c>
      <c r="AN18" s="292">
        <v>11351.774530470002</v>
      </c>
      <c r="AO18" s="293">
        <v>11346.993850870002</v>
      </c>
      <c r="AP18" s="294">
        <v>13970.260931000001</v>
      </c>
    </row>
    <row r="19" spans="1:42" ht="14.4" x14ac:dyDescent="0.3">
      <c r="A19" s="295" t="s">
        <v>472</v>
      </c>
      <c r="B19" s="290">
        <v>3747.60768938</v>
      </c>
      <c r="C19" s="291">
        <v>7098.5349300499993</v>
      </c>
      <c r="D19" s="292">
        <v>2664.51576798</v>
      </c>
      <c r="E19" s="293">
        <v>4919.3735183000026</v>
      </c>
      <c r="F19" s="304">
        <v>5362.42983319</v>
      </c>
      <c r="G19" s="291">
        <v>7201.6922455700005</v>
      </c>
      <c r="H19" s="292">
        <v>3402.9833293199999</v>
      </c>
      <c r="I19" s="305">
        <v>5084.0150430699996</v>
      </c>
      <c r="J19" s="290">
        <v>6716.2112040600005</v>
      </c>
      <c r="K19" s="291">
        <v>7547.0702440400009</v>
      </c>
      <c r="L19" s="292">
        <v>2983.3811272299999</v>
      </c>
      <c r="M19" s="293">
        <v>3741.5983253800005</v>
      </c>
      <c r="N19" s="290">
        <v>4612.2703289999999</v>
      </c>
      <c r="O19" s="291">
        <v>5978.6888975800002</v>
      </c>
      <c r="P19" s="292">
        <v>3353.7279298600001</v>
      </c>
      <c r="Q19" s="293">
        <v>4739.9031908400002</v>
      </c>
      <c r="R19" s="304">
        <v>6100.0941027999997</v>
      </c>
      <c r="S19" s="291">
        <v>6715.9661652000004</v>
      </c>
      <c r="T19" s="292">
        <v>4846.6833220300005</v>
      </c>
      <c r="U19" s="305">
        <v>5452.3735074699989</v>
      </c>
      <c r="V19" s="290">
        <v>5707.0677482000001</v>
      </c>
      <c r="W19" s="291">
        <v>5839.5298657499989</v>
      </c>
      <c r="X19" s="292">
        <v>3796.8983816599998</v>
      </c>
      <c r="Y19" s="293">
        <v>4199.7573772300002</v>
      </c>
      <c r="Z19" s="290">
        <v>6009.0557831699998</v>
      </c>
      <c r="AA19" s="291">
        <v>6270.0704771100009</v>
      </c>
      <c r="AB19" s="292">
        <v>4411.0097951500002</v>
      </c>
      <c r="AC19" s="293">
        <v>5027.38411627</v>
      </c>
      <c r="AD19" s="290">
        <v>5193.4849845999997</v>
      </c>
      <c r="AE19" s="291">
        <v>5793.446051760001</v>
      </c>
      <c r="AF19" s="292">
        <v>3724.67747315</v>
      </c>
      <c r="AG19" s="293">
        <v>3978.0538390499996</v>
      </c>
      <c r="AH19" s="290">
        <v>6205.3315376600003</v>
      </c>
      <c r="AI19" s="291">
        <v>6226.8927167000002</v>
      </c>
      <c r="AJ19" s="292">
        <v>3740.5708025200001</v>
      </c>
      <c r="AK19" s="293">
        <v>3742.9703505000002</v>
      </c>
      <c r="AL19" s="290">
        <v>5498.4030557899987</v>
      </c>
      <c r="AM19" s="291">
        <v>5511.4030557899987</v>
      </c>
      <c r="AN19" s="292">
        <v>2668.9187145000001</v>
      </c>
      <c r="AO19" s="293">
        <v>2673.6993940999996</v>
      </c>
      <c r="AP19" s="294">
        <v>5880.8460169999998</v>
      </c>
    </row>
    <row r="20" spans="1:42" ht="14.4" x14ac:dyDescent="0.3">
      <c r="A20" s="295" t="s">
        <v>473</v>
      </c>
      <c r="B20" s="290">
        <v>1989.762686</v>
      </c>
      <c r="C20" s="291">
        <v>1986.1663230400002</v>
      </c>
      <c r="D20" s="292">
        <v>1700.2697698300001</v>
      </c>
      <c r="E20" s="293">
        <v>1696.2380929100004</v>
      </c>
      <c r="F20" s="304">
        <v>1671.6277640000001</v>
      </c>
      <c r="G20" s="291">
        <v>1671.78044503</v>
      </c>
      <c r="H20" s="292">
        <v>976.25363166</v>
      </c>
      <c r="I20" s="305">
        <v>972.49184249999985</v>
      </c>
      <c r="J20" s="290">
        <v>1523.56983947</v>
      </c>
      <c r="K20" s="291">
        <v>1522.29126</v>
      </c>
      <c r="L20" s="292">
        <v>1370.2877410799999</v>
      </c>
      <c r="M20" s="293">
        <v>1369.2098944699999</v>
      </c>
      <c r="N20" s="290">
        <v>1553.83939042</v>
      </c>
      <c r="O20" s="291">
        <v>1548.4640211300002</v>
      </c>
      <c r="P20" s="292">
        <v>1190.1894511600001</v>
      </c>
      <c r="Q20" s="293">
        <v>1185.4857364700001</v>
      </c>
      <c r="R20" s="304">
        <v>1591.7519307800001</v>
      </c>
      <c r="S20" s="291">
        <v>1603.5481431199998</v>
      </c>
      <c r="T20" s="292">
        <v>1405.5546609200001</v>
      </c>
      <c r="U20" s="305">
        <v>1418.40665743</v>
      </c>
      <c r="V20" s="290">
        <v>1242.67780715</v>
      </c>
      <c r="W20" s="291">
        <v>1238.9960515400001</v>
      </c>
      <c r="X20" s="292">
        <v>988.14247087000001</v>
      </c>
      <c r="Y20" s="293">
        <v>982.89279908999993</v>
      </c>
      <c r="Z20" s="290">
        <v>1626.6134488800001</v>
      </c>
      <c r="AA20" s="291">
        <v>1621.3394639800001</v>
      </c>
      <c r="AB20" s="292">
        <v>568.37205043999995</v>
      </c>
      <c r="AC20" s="293">
        <v>562.12988539000003</v>
      </c>
      <c r="AD20" s="290">
        <v>2409.0148617300001</v>
      </c>
      <c r="AE20" s="291">
        <v>2423.6341177300001</v>
      </c>
      <c r="AF20" s="292">
        <v>2115.83409527</v>
      </c>
      <c r="AG20" s="293">
        <v>2129.0365001099999</v>
      </c>
      <c r="AH20" s="290">
        <v>916.41167716999996</v>
      </c>
      <c r="AI20" s="291">
        <v>917.26866217000008</v>
      </c>
      <c r="AJ20" s="292">
        <v>776.22744839999996</v>
      </c>
      <c r="AK20" s="293">
        <v>777.02634784000008</v>
      </c>
      <c r="AL20" s="290">
        <v>878.71638001999997</v>
      </c>
      <c r="AM20" s="291">
        <v>878.71638001999997</v>
      </c>
      <c r="AN20" s="292">
        <v>779.23255539000013</v>
      </c>
      <c r="AO20" s="293">
        <v>779.23255539000013</v>
      </c>
      <c r="AP20" s="294">
        <v>620.08256700000004</v>
      </c>
    </row>
    <row r="21" spans="1:42" ht="28.8" x14ac:dyDescent="0.3">
      <c r="A21" s="295" t="s">
        <v>474</v>
      </c>
      <c r="B21" s="290">
        <v>326.20844599999998</v>
      </c>
      <c r="C21" s="291">
        <v>325.02951364999996</v>
      </c>
      <c r="D21" s="292">
        <v>215.10030033000001</v>
      </c>
      <c r="E21" s="293">
        <v>214.89528649000002</v>
      </c>
      <c r="F21" s="304">
        <v>246.612481</v>
      </c>
      <c r="G21" s="291">
        <v>246.48579497000003</v>
      </c>
      <c r="H21" s="292">
        <v>195.19413478999999</v>
      </c>
      <c r="I21" s="305">
        <v>195.00055331000002</v>
      </c>
      <c r="J21" s="290">
        <v>349.58979900000003</v>
      </c>
      <c r="K21" s="291">
        <v>305.27854941000004</v>
      </c>
      <c r="L21" s="292">
        <v>274.55566012000003</v>
      </c>
      <c r="M21" s="293">
        <v>230.38359848000002</v>
      </c>
      <c r="N21" s="290">
        <v>270.24220600000001</v>
      </c>
      <c r="O21" s="291">
        <v>208.86415056999999</v>
      </c>
      <c r="P21" s="292">
        <v>256.66437356</v>
      </c>
      <c r="Q21" s="293">
        <v>195.72491355000002</v>
      </c>
      <c r="R21" s="304">
        <v>250.65426099999999</v>
      </c>
      <c r="S21" s="291">
        <v>183.85212101999997</v>
      </c>
      <c r="T21" s="292">
        <v>202.25008062000001</v>
      </c>
      <c r="U21" s="305">
        <v>135.89284358999998</v>
      </c>
      <c r="V21" s="290">
        <v>202.92502028999999</v>
      </c>
      <c r="W21" s="291">
        <v>162.67569429999998</v>
      </c>
      <c r="X21" s="292">
        <v>146.91805889</v>
      </c>
      <c r="Y21" s="293">
        <v>146.54684267999997</v>
      </c>
      <c r="Z21" s="290">
        <v>245.6901388</v>
      </c>
      <c r="AA21" s="291">
        <v>190.90186517000001</v>
      </c>
      <c r="AB21" s="292">
        <v>203.89534975999999</v>
      </c>
      <c r="AC21" s="293">
        <v>183.89557913000004</v>
      </c>
      <c r="AD21" s="290">
        <v>262.62501901000002</v>
      </c>
      <c r="AE21" s="291">
        <v>262.61772801000001</v>
      </c>
      <c r="AF21" s="292">
        <v>198.46484795000001</v>
      </c>
      <c r="AG21" s="293">
        <v>198.45992595000001</v>
      </c>
      <c r="AH21" s="290">
        <v>232.32005541999999</v>
      </c>
      <c r="AI21" s="291">
        <v>232.31726641999998</v>
      </c>
      <c r="AJ21" s="292">
        <v>206.40110242</v>
      </c>
      <c r="AK21" s="293">
        <v>206.39834068999997</v>
      </c>
      <c r="AL21" s="290">
        <v>282.71829387000002</v>
      </c>
      <c r="AM21" s="291">
        <v>282.71829387000002</v>
      </c>
      <c r="AN21" s="292">
        <v>219.86601084000006</v>
      </c>
      <c r="AO21" s="293">
        <v>219.86601084000003</v>
      </c>
      <c r="AP21" s="294">
        <v>335.62523800000002</v>
      </c>
    </row>
    <row r="22" spans="1:42" ht="14.4" x14ac:dyDescent="0.3">
      <c r="A22" s="295" t="s">
        <v>475</v>
      </c>
      <c r="B22" s="290">
        <v>5497.73364597</v>
      </c>
      <c r="C22" s="291">
        <v>4133.9441037400002</v>
      </c>
      <c r="D22" s="292">
        <v>3829.7272771100002</v>
      </c>
      <c r="E22" s="293">
        <v>3045.3740765299999</v>
      </c>
      <c r="F22" s="304">
        <v>6038.4084599999996</v>
      </c>
      <c r="G22" s="291">
        <v>5354.1296631899995</v>
      </c>
      <c r="H22" s="292">
        <v>3772.1084804900001</v>
      </c>
      <c r="I22" s="305">
        <v>3276.9315908900007</v>
      </c>
      <c r="J22" s="290">
        <v>5092.2131979699998</v>
      </c>
      <c r="K22" s="291">
        <v>4247.7126589500003</v>
      </c>
      <c r="L22" s="292">
        <v>4351.4586016599997</v>
      </c>
      <c r="M22" s="293">
        <v>3596.8811189300004</v>
      </c>
      <c r="N22" s="290">
        <v>4243.89097356</v>
      </c>
      <c r="O22" s="291">
        <v>3693.8852662999998</v>
      </c>
      <c r="P22" s="292">
        <v>3712.9272002299999</v>
      </c>
      <c r="Q22" s="293">
        <v>3198.3626012700001</v>
      </c>
      <c r="R22" s="304">
        <v>3778.8171830000001</v>
      </c>
      <c r="S22" s="291">
        <v>3369.8607830999995</v>
      </c>
      <c r="T22" s="292">
        <v>3435.51174945</v>
      </c>
      <c r="U22" s="305">
        <v>3105.7953850700001</v>
      </c>
      <c r="V22" s="290">
        <v>4098.7929461499998</v>
      </c>
      <c r="W22" s="291">
        <v>3695.6779870599994</v>
      </c>
      <c r="X22" s="292">
        <v>3173.5927415000001</v>
      </c>
      <c r="Y22" s="293">
        <v>2957.5228724499998</v>
      </c>
      <c r="Z22" s="290">
        <v>4110.5246023999998</v>
      </c>
      <c r="AA22" s="291">
        <v>3633.0408860799998</v>
      </c>
      <c r="AB22" s="292">
        <v>3084.1242945499998</v>
      </c>
      <c r="AC22" s="293">
        <v>2805.8270374099998</v>
      </c>
      <c r="AD22" s="290">
        <v>3724.5796003700002</v>
      </c>
      <c r="AE22" s="291">
        <v>3625.5884410099998</v>
      </c>
      <c r="AF22" s="292">
        <v>3076.0960152900002</v>
      </c>
      <c r="AG22" s="293">
        <v>3007.4768046900003</v>
      </c>
      <c r="AH22" s="290">
        <v>3508.4154410199999</v>
      </c>
      <c r="AI22" s="291">
        <v>3449.9834088599996</v>
      </c>
      <c r="AJ22" s="292">
        <v>3047.7309730799998</v>
      </c>
      <c r="AK22" s="293">
        <v>2985.8974267900003</v>
      </c>
      <c r="AL22" s="290">
        <v>3387.57241221</v>
      </c>
      <c r="AM22" s="291">
        <v>3387.57241221</v>
      </c>
      <c r="AN22" s="292">
        <v>3119.3781338200001</v>
      </c>
      <c r="AO22" s="293">
        <v>3119.3781338200001</v>
      </c>
      <c r="AP22" s="294">
        <v>3127.1810719999999</v>
      </c>
    </row>
    <row r="23" spans="1:42" ht="28.8" x14ac:dyDescent="0.3">
      <c r="A23" s="295" t="s">
        <v>476</v>
      </c>
      <c r="B23" s="290">
        <v>2720.9992346099998</v>
      </c>
      <c r="C23" s="291">
        <v>3241.8496125000006</v>
      </c>
      <c r="D23" s="292">
        <v>1774.7934412100001</v>
      </c>
      <c r="E23" s="293">
        <v>2228.1773154900002</v>
      </c>
      <c r="F23" s="304">
        <v>2283.77837082</v>
      </c>
      <c r="G23" s="291">
        <v>2726.3302815500001</v>
      </c>
      <c r="H23" s="292">
        <v>1453.92794628</v>
      </c>
      <c r="I23" s="305">
        <v>1831.6989380900002</v>
      </c>
      <c r="J23" s="290">
        <v>1848.5620169199999</v>
      </c>
      <c r="K23" s="291">
        <v>2334.5005024899997</v>
      </c>
      <c r="L23" s="292">
        <v>1333.3833456299999</v>
      </c>
      <c r="M23" s="293">
        <v>1724.6186645800001</v>
      </c>
      <c r="N23" s="290">
        <v>1477.2005060700001</v>
      </c>
      <c r="O23" s="291">
        <v>1941.7953042899999</v>
      </c>
      <c r="P23" s="292">
        <v>1183.7760358600001</v>
      </c>
      <c r="Q23" s="293">
        <v>1583.6788336499997</v>
      </c>
      <c r="R23" s="304">
        <v>1327.4780670600001</v>
      </c>
      <c r="S23" s="291">
        <v>1691.7136875000003</v>
      </c>
      <c r="T23" s="292">
        <v>1029.6190639399999</v>
      </c>
      <c r="U23" s="305">
        <v>1371.0293706900004</v>
      </c>
      <c r="V23" s="290">
        <v>1023.91735949</v>
      </c>
      <c r="W23" s="291">
        <v>1386.1396169300001</v>
      </c>
      <c r="X23" s="292">
        <v>807.46887413000002</v>
      </c>
      <c r="Y23" s="293">
        <v>1137.5607311099993</v>
      </c>
      <c r="Z23" s="290">
        <v>1130.5209900699999</v>
      </c>
      <c r="AA23" s="291">
        <v>1505.5465129900001</v>
      </c>
      <c r="AB23" s="292">
        <v>733.46414758000105</v>
      </c>
      <c r="AC23" s="293">
        <v>1071.84706826</v>
      </c>
      <c r="AD23" s="290">
        <v>1563.3002191099999</v>
      </c>
      <c r="AE23" s="291">
        <v>1911.88406902</v>
      </c>
      <c r="AF23" s="292">
        <v>979.66249213999902</v>
      </c>
      <c r="AG23" s="293">
        <v>1298.0503632500001</v>
      </c>
      <c r="AH23" s="290">
        <v>2056.7308852599999</v>
      </c>
      <c r="AI23" s="291">
        <v>2572.0502117900005</v>
      </c>
      <c r="AJ23" s="292">
        <v>1564.5436500000001</v>
      </c>
      <c r="AK23" s="293">
        <v>1904.73052788</v>
      </c>
      <c r="AL23" s="290">
        <v>1866.52809849</v>
      </c>
      <c r="AM23" s="291">
        <v>1866.52809849</v>
      </c>
      <c r="AN23" s="292">
        <v>1452.0691404200004</v>
      </c>
      <c r="AO23" s="293">
        <v>1452.0691404200002</v>
      </c>
      <c r="AP23" s="294">
        <v>1621.594466</v>
      </c>
    </row>
    <row r="24" spans="1:42" ht="14.4" x14ac:dyDescent="0.3">
      <c r="A24" s="295" t="s">
        <v>477</v>
      </c>
      <c r="B24" s="290">
        <v>1636.06348966</v>
      </c>
      <c r="C24" s="291">
        <v>945.20903913999996</v>
      </c>
      <c r="D24" s="292">
        <v>1304.54028154</v>
      </c>
      <c r="E24" s="293">
        <v>760.87237501999994</v>
      </c>
      <c r="F24" s="304">
        <v>3352.41163714</v>
      </c>
      <c r="G24" s="291">
        <v>2679.1184838899994</v>
      </c>
      <c r="H24" s="292">
        <v>1978.6529169400001</v>
      </c>
      <c r="I24" s="305">
        <v>1380.0803117799996</v>
      </c>
      <c r="J24" s="290">
        <v>1510.101731</v>
      </c>
      <c r="K24" s="291">
        <v>894.56405024000003</v>
      </c>
      <c r="L24" s="292">
        <v>1141.72768963</v>
      </c>
      <c r="M24" s="293">
        <v>683.15780575999997</v>
      </c>
      <c r="N24" s="290">
        <v>884.82281</v>
      </c>
      <c r="O24" s="291">
        <v>689.30070599999999</v>
      </c>
      <c r="P24" s="292">
        <v>809.94064968999999</v>
      </c>
      <c r="Q24" s="293">
        <v>615.81569536000006</v>
      </c>
      <c r="R24" s="304">
        <v>562.59706300000005</v>
      </c>
      <c r="S24" s="291">
        <v>302.43688250999998</v>
      </c>
      <c r="T24" s="292">
        <v>535.74105783000005</v>
      </c>
      <c r="U24" s="305">
        <v>275.40502986000001</v>
      </c>
      <c r="V24" s="290">
        <v>731.05272000000002</v>
      </c>
      <c r="W24" s="291">
        <v>438.75162168999998</v>
      </c>
      <c r="X24" s="292">
        <v>567.39336168</v>
      </c>
      <c r="Y24" s="293">
        <v>274.47840858000006</v>
      </c>
      <c r="Z24" s="290">
        <v>851.53068998000003</v>
      </c>
      <c r="AA24" s="291">
        <v>601.95811595999999</v>
      </c>
      <c r="AB24" s="292">
        <v>774.64545138999995</v>
      </c>
      <c r="AC24" s="293">
        <v>482.51461640000002</v>
      </c>
      <c r="AD24" s="290">
        <v>2671.4061256</v>
      </c>
      <c r="AE24" s="291">
        <v>693.74198960000001</v>
      </c>
      <c r="AF24" s="292">
        <v>1757.73609738</v>
      </c>
      <c r="AG24" s="293">
        <v>597.35487111999987</v>
      </c>
      <c r="AH24" s="290">
        <v>3191.2988344</v>
      </c>
      <c r="AI24" s="291">
        <v>1122.7226224000001</v>
      </c>
      <c r="AJ24" s="292">
        <v>1765.7662456999999</v>
      </c>
      <c r="AK24" s="293">
        <v>1059.3719068500002</v>
      </c>
      <c r="AL24" s="290">
        <v>397.46885656000001</v>
      </c>
      <c r="AM24" s="291">
        <v>418.37885655999997</v>
      </c>
      <c r="AN24" s="292">
        <v>338.76592695000005</v>
      </c>
      <c r="AO24" s="293">
        <v>359.67592695000008</v>
      </c>
      <c r="AP24" s="294">
        <v>336.480208</v>
      </c>
    </row>
    <row r="25" spans="1:42" ht="14.4" x14ac:dyDescent="0.3">
      <c r="A25" s="295" t="s">
        <v>478</v>
      </c>
      <c r="B25" s="290">
        <v>1392.3943020300001</v>
      </c>
      <c r="C25" s="291">
        <v>1585.9134845300009</v>
      </c>
      <c r="D25" s="292">
        <v>852.27033991999997</v>
      </c>
      <c r="E25" s="293">
        <v>1009.2412330400005</v>
      </c>
      <c r="F25" s="304">
        <v>1624.4674305599999</v>
      </c>
      <c r="G25" s="291">
        <v>1835.4943666799998</v>
      </c>
      <c r="H25" s="292">
        <v>981.98284935000004</v>
      </c>
      <c r="I25" s="305">
        <v>1145.2493114200001</v>
      </c>
      <c r="J25" s="290">
        <v>1596.1107344699999</v>
      </c>
      <c r="K25" s="291">
        <v>1760.3055011500005</v>
      </c>
      <c r="L25" s="292">
        <v>894.49389847999998</v>
      </c>
      <c r="M25" s="293">
        <v>1054.7026014799997</v>
      </c>
      <c r="N25" s="290">
        <v>1288.45541</v>
      </c>
      <c r="O25" s="291">
        <v>1448.4120319499998</v>
      </c>
      <c r="P25" s="292">
        <v>959.97351465999895</v>
      </c>
      <c r="Q25" s="293">
        <v>1118.6235477699997</v>
      </c>
      <c r="R25" s="304">
        <v>1147.1277689999999</v>
      </c>
      <c r="S25" s="291">
        <v>1286.2371990000001</v>
      </c>
      <c r="T25" s="292">
        <v>877.36630877000096</v>
      </c>
      <c r="U25" s="305">
        <v>1015.20740612</v>
      </c>
      <c r="V25" s="290">
        <v>1002.64147</v>
      </c>
      <c r="W25" s="291">
        <v>1132.5026782</v>
      </c>
      <c r="X25" s="292">
        <v>787.75420306000001</v>
      </c>
      <c r="Y25" s="293">
        <v>915.18740042999968</v>
      </c>
      <c r="Z25" s="290">
        <v>1051.31311469</v>
      </c>
      <c r="AA25" s="291">
        <v>1164.3590773200001</v>
      </c>
      <c r="AB25" s="292">
        <v>891.07216932000097</v>
      </c>
      <c r="AC25" s="293">
        <v>1003.7827270800004</v>
      </c>
      <c r="AD25" s="290">
        <v>1820.94091903</v>
      </c>
      <c r="AE25" s="291">
        <v>1821.0292373400002</v>
      </c>
      <c r="AF25" s="292">
        <v>1400.6319770099999</v>
      </c>
      <c r="AG25" s="293">
        <v>1400.7358424999995</v>
      </c>
      <c r="AH25" s="290">
        <v>2049.65790298</v>
      </c>
      <c r="AI25" s="291">
        <v>2135.8397611999999</v>
      </c>
      <c r="AJ25" s="292">
        <v>1358.80736241</v>
      </c>
      <c r="AK25" s="293">
        <v>1447.9856356299999</v>
      </c>
      <c r="AL25" s="290">
        <v>2453.42280639</v>
      </c>
      <c r="AM25" s="291">
        <v>2453.42280639</v>
      </c>
      <c r="AN25" s="292">
        <v>1193.88344312</v>
      </c>
      <c r="AO25" s="293">
        <v>1193.8834431199998</v>
      </c>
      <c r="AP25" s="294">
        <v>2122.1501400000002</v>
      </c>
    </row>
    <row r="26" spans="1:42" ht="28.8" x14ac:dyDescent="0.3">
      <c r="A26" s="295" t="s">
        <v>479</v>
      </c>
      <c r="B26" s="290">
        <v>2262.8707169099998</v>
      </c>
      <c r="C26" s="291">
        <v>2482.1300831900012</v>
      </c>
      <c r="D26" s="292">
        <v>1781.05408455</v>
      </c>
      <c r="E26" s="293">
        <v>1924.9781263699997</v>
      </c>
      <c r="F26" s="304">
        <v>2161.1926477699999</v>
      </c>
      <c r="G26" s="291">
        <v>2380.10082104</v>
      </c>
      <c r="H26" s="292">
        <v>1983.5856802999999</v>
      </c>
      <c r="I26" s="305">
        <v>2159.9510981899994</v>
      </c>
      <c r="J26" s="290">
        <v>1627.84174057</v>
      </c>
      <c r="K26" s="291">
        <v>1829.4743397199995</v>
      </c>
      <c r="L26" s="292">
        <v>1463.60693234</v>
      </c>
      <c r="M26" s="293">
        <v>1639.59314075</v>
      </c>
      <c r="N26" s="290">
        <v>1831.740888</v>
      </c>
      <c r="O26" s="291">
        <v>1932.4073798200002</v>
      </c>
      <c r="P26" s="292">
        <v>1630.6279006300001</v>
      </c>
      <c r="Q26" s="293">
        <v>1771.0896902399998</v>
      </c>
      <c r="R26" s="304">
        <v>1804.161887</v>
      </c>
      <c r="S26" s="291">
        <v>1875.6214512399999</v>
      </c>
      <c r="T26" s="292">
        <v>1690.47637768</v>
      </c>
      <c r="U26" s="305">
        <v>1767.8842688799998</v>
      </c>
      <c r="V26" s="290">
        <v>1697.7937114900001</v>
      </c>
      <c r="W26" s="291">
        <v>1732.8299735200001</v>
      </c>
      <c r="X26" s="292">
        <v>1516.7830332999999</v>
      </c>
      <c r="Y26" s="293">
        <v>1540.6239504</v>
      </c>
      <c r="Z26" s="290">
        <v>1761.25089086</v>
      </c>
      <c r="AA26" s="291">
        <v>1779.7907730600002</v>
      </c>
      <c r="AB26" s="292">
        <v>1567.6581976099999</v>
      </c>
      <c r="AC26" s="293">
        <v>1587.5616685299995</v>
      </c>
      <c r="AD26" s="290">
        <v>1672.9734816800001</v>
      </c>
      <c r="AE26" s="291">
        <v>1681.4916247600001</v>
      </c>
      <c r="AF26" s="292">
        <v>1582.80612064</v>
      </c>
      <c r="AG26" s="293">
        <v>1586.1793764200004</v>
      </c>
      <c r="AH26" s="290">
        <v>2215.3469718800002</v>
      </c>
      <c r="AI26" s="291">
        <v>2241.3244672200003</v>
      </c>
      <c r="AJ26" s="292">
        <v>1679.68974761</v>
      </c>
      <c r="AK26" s="293">
        <v>1681.6496755799997</v>
      </c>
      <c r="AL26" s="290">
        <v>2691.6984209100006</v>
      </c>
      <c r="AM26" s="291">
        <v>2691.6984209100006</v>
      </c>
      <c r="AN26" s="292">
        <v>2178.2641024400009</v>
      </c>
      <c r="AO26" s="293">
        <v>2178.2641024400009</v>
      </c>
      <c r="AP26" s="294">
        <v>2577.0983409999999</v>
      </c>
    </row>
    <row r="27" spans="1:42" ht="14.4" x14ac:dyDescent="0.3">
      <c r="A27" s="295" t="s">
        <v>480</v>
      </c>
      <c r="B27" s="290">
        <v>47471.783300349998</v>
      </c>
      <c r="C27" s="291">
        <v>47615.096959509996</v>
      </c>
      <c r="D27" s="292">
        <v>46684.850331570102</v>
      </c>
      <c r="E27" s="293">
        <v>46787.779805040002</v>
      </c>
      <c r="F27" s="304">
        <v>46911.556005899998</v>
      </c>
      <c r="G27" s="291">
        <v>47189.685138189991</v>
      </c>
      <c r="H27" s="292">
        <v>45323.932760839903</v>
      </c>
      <c r="I27" s="305">
        <v>45428.869622990009</v>
      </c>
      <c r="J27" s="290">
        <v>45664.628663089999</v>
      </c>
      <c r="K27" s="291">
        <v>46200.633714700001</v>
      </c>
      <c r="L27" s="292">
        <v>44435.151917729898</v>
      </c>
      <c r="M27" s="293">
        <v>44561.490359180003</v>
      </c>
      <c r="N27" s="290">
        <v>43673.924408999999</v>
      </c>
      <c r="O27" s="291">
        <v>44442.651808950002</v>
      </c>
      <c r="P27" s="292">
        <v>43301.57028783</v>
      </c>
      <c r="Q27" s="293">
        <v>43401.742618990007</v>
      </c>
      <c r="R27" s="304">
        <v>42397.50063165</v>
      </c>
      <c r="S27" s="291">
        <v>42915.376838340002</v>
      </c>
      <c r="T27" s="292">
        <v>42142.677197680001</v>
      </c>
      <c r="U27" s="305">
        <v>42229.575697970002</v>
      </c>
      <c r="V27" s="290">
        <v>42419.566758679997</v>
      </c>
      <c r="W27" s="291">
        <v>42779.454590960006</v>
      </c>
      <c r="X27" s="292">
        <v>42228.922280049999</v>
      </c>
      <c r="Y27" s="293">
        <v>42432.876122469999</v>
      </c>
      <c r="Z27" s="290">
        <v>43062.789855679999</v>
      </c>
      <c r="AA27" s="291">
        <v>43362.910660480004</v>
      </c>
      <c r="AB27" s="292">
        <v>42048.331553850003</v>
      </c>
      <c r="AC27" s="293">
        <v>42306.497000529991</v>
      </c>
      <c r="AD27" s="290">
        <v>43883.269550910001</v>
      </c>
      <c r="AE27" s="291">
        <v>44026.531736729994</v>
      </c>
      <c r="AF27" s="292">
        <v>42803.399874729999</v>
      </c>
      <c r="AG27" s="293">
        <v>42886.415762960016</v>
      </c>
      <c r="AH27" s="290">
        <v>46445.657930900001</v>
      </c>
      <c r="AI27" s="291">
        <v>46593.318252970006</v>
      </c>
      <c r="AJ27" s="292">
        <v>44682.791006500003</v>
      </c>
      <c r="AK27" s="293">
        <v>44832.875245960015</v>
      </c>
      <c r="AL27" s="290">
        <v>47623.582664819995</v>
      </c>
      <c r="AM27" s="291">
        <v>47623.582664819995</v>
      </c>
      <c r="AN27" s="292">
        <v>45749.709630449994</v>
      </c>
      <c r="AO27" s="293">
        <v>45749.709630449994</v>
      </c>
      <c r="AP27" s="294">
        <v>46441.578958999999</v>
      </c>
    </row>
    <row r="28" spans="1:42" ht="30.6" x14ac:dyDescent="0.3">
      <c r="A28" s="295" t="s">
        <v>719</v>
      </c>
      <c r="B28" s="290">
        <v>9058.4145279999993</v>
      </c>
      <c r="C28" s="291">
        <v>9152.0841486199988</v>
      </c>
      <c r="D28" s="292">
        <v>8837.0440406500093</v>
      </c>
      <c r="E28" s="293">
        <v>8920.5333010799986</v>
      </c>
      <c r="F28" s="304">
        <v>10134.2473321</v>
      </c>
      <c r="G28" s="291">
        <v>10260.120650000001</v>
      </c>
      <c r="H28" s="292">
        <v>9143.2841762400003</v>
      </c>
      <c r="I28" s="305">
        <v>9268.3713070999984</v>
      </c>
      <c r="J28" s="290">
        <v>10033.91491028</v>
      </c>
      <c r="K28" s="291">
        <v>10161.779094889998</v>
      </c>
      <c r="L28" s="292">
        <v>9284.3393407599906</v>
      </c>
      <c r="M28" s="293">
        <v>9414.0073095499993</v>
      </c>
      <c r="N28" s="290">
        <v>8551.14264</v>
      </c>
      <c r="O28" s="291">
        <v>8683.8127103099996</v>
      </c>
      <c r="P28" s="292">
        <v>8400.8398930099993</v>
      </c>
      <c r="Q28" s="293">
        <v>8529.7366689000028</v>
      </c>
      <c r="R28" s="304">
        <v>8597.1276739999994</v>
      </c>
      <c r="S28" s="291">
        <v>8597.2925196399992</v>
      </c>
      <c r="T28" s="292">
        <v>8070.4246896699997</v>
      </c>
      <c r="U28" s="305">
        <v>8068.7787490800001</v>
      </c>
      <c r="V28" s="290">
        <v>8246.6310659999999</v>
      </c>
      <c r="W28" s="291">
        <v>8249.4011934899991</v>
      </c>
      <c r="X28" s="292">
        <v>7805.7333974200001</v>
      </c>
      <c r="Y28" s="293">
        <v>7805.8341962700006</v>
      </c>
      <c r="Z28" s="290">
        <v>8403.5873513200004</v>
      </c>
      <c r="AA28" s="291">
        <v>8404.5498011600012</v>
      </c>
      <c r="AB28" s="292">
        <v>7894.8408854899999</v>
      </c>
      <c r="AC28" s="293">
        <v>7894.7627368999993</v>
      </c>
      <c r="AD28" s="290">
        <v>8478.8435809999992</v>
      </c>
      <c r="AE28" s="291">
        <v>8474.7193037799989</v>
      </c>
      <c r="AF28" s="292">
        <v>8279.5078431099992</v>
      </c>
      <c r="AG28" s="293">
        <v>8274.9680573599981</v>
      </c>
      <c r="AH28" s="290">
        <v>8099.7026368400002</v>
      </c>
      <c r="AI28" s="291">
        <v>8096.6866972300004</v>
      </c>
      <c r="AJ28" s="292">
        <v>7494.4125687899996</v>
      </c>
      <c r="AK28" s="293">
        <v>7494.4289145199991</v>
      </c>
      <c r="AL28" s="290">
        <v>8078.3812836300003</v>
      </c>
      <c r="AM28" s="291">
        <v>8078.3812836300003</v>
      </c>
      <c r="AN28" s="292">
        <v>7856.6462082099979</v>
      </c>
      <c r="AO28" s="293">
        <v>7856.6462082099979</v>
      </c>
      <c r="AP28" s="294">
        <v>8280.9639320000006</v>
      </c>
    </row>
    <row r="29" spans="1:42" ht="14.4" x14ac:dyDescent="0.3">
      <c r="A29" s="289" t="s">
        <v>481</v>
      </c>
      <c r="B29" s="290">
        <v>24870.028421999999</v>
      </c>
      <c r="C29" s="291">
        <v>26339.573619600003</v>
      </c>
      <c r="D29" s="292">
        <v>22992.783753070002</v>
      </c>
      <c r="E29" s="293">
        <v>24578.884871990002</v>
      </c>
      <c r="F29" s="304">
        <v>27170.202819810002</v>
      </c>
      <c r="G29" s="291">
        <v>28640.542686669993</v>
      </c>
      <c r="H29" s="292">
        <v>26293.49236457</v>
      </c>
      <c r="I29" s="305">
        <v>27771.690406309997</v>
      </c>
      <c r="J29" s="290">
        <v>26648.627363</v>
      </c>
      <c r="K29" s="291">
        <v>28122.750580800002</v>
      </c>
      <c r="L29" s="292">
        <v>25400.076187819999</v>
      </c>
      <c r="M29" s="293">
        <v>26699.18285877</v>
      </c>
      <c r="N29" s="290">
        <v>32034.409716049999</v>
      </c>
      <c r="O29" s="291">
        <v>28037.641833949998</v>
      </c>
      <c r="P29" s="292">
        <v>31321.15265394</v>
      </c>
      <c r="Q29" s="293">
        <v>27325.776985249988</v>
      </c>
      <c r="R29" s="304">
        <v>31940.410172</v>
      </c>
      <c r="S29" s="291">
        <v>27947.111310840002</v>
      </c>
      <c r="T29" s="292">
        <v>31366.941005010001</v>
      </c>
      <c r="U29" s="305">
        <v>27377.864898190004</v>
      </c>
      <c r="V29" s="290">
        <v>33055.45410368</v>
      </c>
      <c r="W29" s="291">
        <v>29092.26337339</v>
      </c>
      <c r="X29" s="292">
        <v>32262.96030309</v>
      </c>
      <c r="Y29" s="293">
        <v>28287.924619930003</v>
      </c>
      <c r="Z29" s="290">
        <v>34304.61939</v>
      </c>
      <c r="AA29" s="291">
        <v>29925.081952659995</v>
      </c>
      <c r="AB29" s="292">
        <v>33628.423177240002</v>
      </c>
      <c r="AC29" s="293">
        <v>29247.550734039993</v>
      </c>
      <c r="AD29" s="290">
        <v>35436.449246969998</v>
      </c>
      <c r="AE29" s="291">
        <v>30730.734548050004</v>
      </c>
      <c r="AF29" s="292">
        <v>34093.089811689999</v>
      </c>
      <c r="AG29" s="293">
        <v>29486.129286679992</v>
      </c>
      <c r="AH29" s="290">
        <v>36004.793421709997</v>
      </c>
      <c r="AI29" s="291">
        <v>31488.62195198</v>
      </c>
      <c r="AJ29" s="292">
        <v>34288.592195429999</v>
      </c>
      <c r="AK29" s="293">
        <v>29917.178876840004</v>
      </c>
      <c r="AL29" s="290">
        <v>32848.936012509999</v>
      </c>
      <c r="AM29" s="291">
        <v>32848.936012509999</v>
      </c>
      <c r="AN29" s="292">
        <v>31318.380469440006</v>
      </c>
      <c r="AO29" s="293">
        <v>31318.380469439999</v>
      </c>
      <c r="AP29" s="294">
        <v>34090.308727000003</v>
      </c>
    </row>
    <row r="30" spans="1:42" ht="14.4" x14ac:dyDescent="0.3">
      <c r="A30" s="289" t="s">
        <v>482</v>
      </c>
      <c r="B30" s="290">
        <v>68576.559861000002</v>
      </c>
      <c r="C30" s="291">
        <v>67030.3173924</v>
      </c>
      <c r="D30" s="292">
        <v>66241.508631639997</v>
      </c>
      <c r="E30" s="293">
        <v>64554.663403249993</v>
      </c>
      <c r="F30" s="304">
        <v>74880.129851000005</v>
      </c>
      <c r="G30" s="291">
        <v>73503.154785919993</v>
      </c>
      <c r="H30" s="292">
        <v>72343.162319919997</v>
      </c>
      <c r="I30" s="305">
        <v>70965.830454459996</v>
      </c>
      <c r="J30" s="290">
        <v>78173.552339000002</v>
      </c>
      <c r="K30" s="291">
        <v>76727.407036999997</v>
      </c>
      <c r="L30" s="292">
        <v>67503.759836049998</v>
      </c>
      <c r="M30" s="293">
        <v>66246.702219960003</v>
      </c>
      <c r="N30" s="290">
        <v>77137.168487600007</v>
      </c>
      <c r="O30" s="291">
        <v>81296.108032600008</v>
      </c>
      <c r="P30" s="292">
        <v>69913.15370173</v>
      </c>
      <c r="Q30" s="293">
        <v>74074.826287999997</v>
      </c>
      <c r="R30" s="304">
        <v>80901.043126999997</v>
      </c>
      <c r="S30" s="291">
        <v>85129.537249999994</v>
      </c>
      <c r="T30" s="292">
        <v>77818.592216470002</v>
      </c>
      <c r="U30" s="305">
        <v>82048.014137850012</v>
      </c>
      <c r="V30" s="290">
        <v>88412.874188200003</v>
      </c>
      <c r="W30" s="291">
        <v>92225.885481100006</v>
      </c>
      <c r="X30" s="292">
        <v>86768.187889320005</v>
      </c>
      <c r="Y30" s="293">
        <v>90582.916084810015</v>
      </c>
      <c r="Z30" s="290">
        <v>93002.120934229999</v>
      </c>
      <c r="AA30" s="291">
        <v>97405.890412230001</v>
      </c>
      <c r="AB30" s="292">
        <v>88366.695850909993</v>
      </c>
      <c r="AC30" s="293">
        <v>92748.947126949977</v>
      </c>
      <c r="AD30" s="290">
        <v>106168.72546772999</v>
      </c>
      <c r="AE30" s="291">
        <v>109857.64115392999</v>
      </c>
      <c r="AF30" s="292">
        <v>101676.13215326</v>
      </c>
      <c r="AG30" s="293">
        <v>106096.29764001</v>
      </c>
      <c r="AH30" s="290">
        <v>88441.218121109996</v>
      </c>
      <c r="AI30" s="291">
        <v>91816.191248310002</v>
      </c>
      <c r="AJ30" s="292">
        <v>76728.410805010004</v>
      </c>
      <c r="AK30" s="293">
        <v>80856.245536609989</v>
      </c>
      <c r="AL30" s="290">
        <v>92407.971510000003</v>
      </c>
      <c r="AM30" s="291">
        <v>92407.971510000003</v>
      </c>
      <c r="AN30" s="292">
        <v>86952.616035060011</v>
      </c>
      <c r="AO30" s="293">
        <v>86952.616035060011</v>
      </c>
      <c r="AP30" s="294">
        <v>92253.839389000001</v>
      </c>
    </row>
    <row r="31" spans="1:42" ht="14.4" x14ac:dyDescent="0.3">
      <c r="A31" s="289" t="s">
        <v>483</v>
      </c>
      <c r="B31" s="290">
        <v>3928.45894</v>
      </c>
      <c r="C31" s="291">
        <v>4243.2259634800002</v>
      </c>
      <c r="D31" s="292">
        <v>3155.2781258700002</v>
      </c>
      <c r="E31" s="293">
        <v>3444.4001307599988</v>
      </c>
      <c r="F31" s="304">
        <v>5036.2939399999996</v>
      </c>
      <c r="G31" s="291">
        <v>5341.7498950599993</v>
      </c>
      <c r="H31" s="292">
        <v>3245.9485694</v>
      </c>
      <c r="I31" s="305">
        <v>3488.0400771</v>
      </c>
      <c r="J31" s="290">
        <v>5886.8384319699999</v>
      </c>
      <c r="K31" s="291">
        <v>5828.8687504999989</v>
      </c>
      <c r="L31" s="292">
        <v>4226.3538480300003</v>
      </c>
      <c r="M31" s="293">
        <v>4150.4292400100003</v>
      </c>
      <c r="N31" s="290">
        <v>6070.3845152200001</v>
      </c>
      <c r="O31" s="291">
        <v>6103.0594942899997</v>
      </c>
      <c r="P31" s="292">
        <v>5991.2273191900003</v>
      </c>
      <c r="Q31" s="293">
        <v>6016.2857406200001</v>
      </c>
      <c r="R31" s="304">
        <v>7035.3709054700003</v>
      </c>
      <c r="S31" s="291">
        <v>7040.3423019900001</v>
      </c>
      <c r="T31" s="292">
        <v>6764.2983671800002</v>
      </c>
      <c r="U31" s="305">
        <v>6757.9954950399997</v>
      </c>
      <c r="V31" s="290">
        <v>10575.03252561</v>
      </c>
      <c r="W31" s="291">
        <v>10570.2337744</v>
      </c>
      <c r="X31" s="292">
        <v>8599.5833268799997</v>
      </c>
      <c r="Y31" s="293">
        <v>8603.5933359599985</v>
      </c>
      <c r="Z31" s="290">
        <v>10844.41023075</v>
      </c>
      <c r="AA31" s="291">
        <v>10793.193057979999</v>
      </c>
      <c r="AB31" s="292">
        <v>9411.4371222000009</v>
      </c>
      <c r="AC31" s="293">
        <v>9383.9681210499984</v>
      </c>
      <c r="AD31" s="290">
        <v>11076.90214434</v>
      </c>
      <c r="AE31" s="291">
        <v>11069.250633940001</v>
      </c>
      <c r="AF31" s="292">
        <v>9387.9781173299998</v>
      </c>
      <c r="AG31" s="293">
        <v>9386.3232694300004</v>
      </c>
      <c r="AH31" s="290">
        <v>16024.59382575</v>
      </c>
      <c r="AI31" s="291">
        <v>16015.594537839999</v>
      </c>
      <c r="AJ31" s="292">
        <v>13741.75074632</v>
      </c>
      <c r="AK31" s="293">
        <v>13733.266094770001</v>
      </c>
      <c r="AL31" s="290">
        <v>14708.825961940001</v>
      </c>
      <c r="AM31" s="291">
        <v>14708.825961940001</v>
      </c>
      <c r="AN31" s="292">
        <v>11214.19164666</v>
      </c>
      <c r="AO31" s="293">
        <v>11214.19164666</v>
      </c>
      <c r="AP31" s="294">
        <v>13196.447311</v>
      </c>
    </row>
    <row r="32" spans="1:42" ht="14.4" x14ac:dyDescent="0.3">
      <c r="A32" s="289" t="s">
        <v>484</v>
      </c>
      <c r="B32" s="290">
        <v>1758.758814</v>
      </c>
      <c r="C32" s="291">
        <v>1690.6499140000001</v>
      </c>
      <c r="D32" s="292">
        <v>1610.5132953299999</v>
      </c>
      <c r="E32" s="293">
        <v>1558.5293384299998</v>
      </c>
      <c r="F32" s="304">
        <v>1715.2121070000001</v>
      </c>
      <c r="G32" s="291">
        <v>1650.745465</v>
      </c>
      <c r="H32" s="292">
        <v>1521.2844876300001</v>
      </c>
      <c r="I32" s="305">
        <v>1481.21564532</v>
      </c>
      <c r="J32" s="290">
        <v>1829.9268999999999</v>
      </c>
      <c r="K32" s="291">
        <v>1777.9807049999999</v>
      </c>
      <c r="L32" s="292">
        <v>1593.0364477099999</v>
      </c>
      <c r="M32" s="293">
        <v>1555.4205579099998</v>
      </c>
      <c r="N32" s="290">
        <v>1912.639725</v>
      </c>
      <c r="O32" s="291">
        <v>1906.5803080000001</v>
      </c>
      <c r="P32" s="292">
        <v>1835.99476347</v>
      </c>
      <c r="Q32" s="293">
        <v>1830.4882308399999</v>
      </c>
      <c r="R32" s="304">
        <v>1748.3076499900001</v>
      </c>
      <c r="S32" s="291">
        <v>1740.5295159899999</v>
      </c>
      <c r="T32" s="292">
        <v>1653.4883494799999</v>
      </c>
      <c r="U32" s="305">
        <v>1645.7116926199999</v>
      </c>
      <c r="V32" s="290">
        <v>1740.9736124900001</v>
      </c>
      <c r="W32" s="291">
        <v>1737.5596374900001</v>
      </c>
      <c r="X32" s="292">
        <v>1618.47943556</v>
      </c>
      <c r="Y32" s="293">
        <v>1615.29257308</v>
      </c>
      <c r="Z32" s="290">
        <v>2530.7264248900001</v>
      </c>
      <c r="AA32" s="291">
        <v>2525.0069508900006</v>
      </c>
      <c r="AB32" s="292">
        <v>2233.9021580899998</v>
      </c>
      <c r="AC32" s="293">
        <v>2228.2068379499997</v>
      </c>
      <c r="AD32" s="290">
        <v>2579.0620293799998</v>
      </c>
      <c r="AE32" s="291">
        <v>2573.2941753800001</v>
      </c>
      <c r="AF32" s="292">
        <v>2432.7272418699999</v>
      </c>
      <c r="AG32" s="293">
        <v>2426.9843207600002</v>
      </c>
      <c r="AH32" s="290">
        <v>3461.8904179900001</v>
      </c>
      <c r="AI32" s="291">
        <v>3367.1276349900004</v>
      </c>
      <c r="AJ32" s="292">
        <v>2483.5753503300002</v>
      </c>
      <c r="AK32" s="293">
        <v>2388.8520846099996</v>
      </c>
      <c r="AL32" s="290">
        <v>4804.1506069500001</v>
      </c>
      <c r="AM32" s="291">
        <v>4804.1506069499992</v>
      </c>
      <c r="AN32" s="292">
        <v>4551.6476661199995</v>
      </c>
      <c r="AO32" s="293">
        <v>4551.6476661199995</v>
      </c>
      <c r="AP32" s="294">
        <v>3730.3286029999999</v>
      </c>
    </row>
    <row r="33" spans="1:42" ht="14.4" x14ac:dyDescent="0.3">
      <c r="A33" s="289" t="s">
        <v>485</v>
      </c>
      <c r="B33" s="290">
        <v>3325.529528</v>
      </c>
      <c r="C33" s="291">
        <v>3598.3527679899998</v>
      </c>
      <c r="D33" s="292">
        <v>2045.8439892399999</v>
      </c>
      <c r="E33" s="293">
        <v>2323.2214652000002</v>
      </c>
      <c r="F33" s="304">
        <v>3168.3116369999998</v>
      </c>
      <c r="G33" s="291">
        <v>3120.78809116</v>
      </c>
      <c r="H33" s="292">
        <v>2953.4846328899998</v>
      </c>
      <c r="I33" s="305">
        <v>2925.45064645</v>
      </c>
      <c r="J33" s="290">
        <v>2805.5529820000002</v>
      </c>
      <c r="K33" s="291">
        <v>2760.8793604400003</v>
      </c>
      <c r="L33" s="292">
        <v>2092.5924181300002</v>
      </c>
      <c r="M33" s="293">
        <v>2067.7831773899998</v>
      </c>
      <c r="N33" s="290">
        <v>4609.1809730000004</v>
      </c>
      <c r="O33" s="291">
        <v>4552.3093393700001</v>
      </c>
      <c r="P33" s="292">
        <v>3044.6551896599999</v>
      </c>
      <c r="Q33" s="293">
        <v>3010.2871032400003</v>
      </c>
      <c r="R33" s="304">
        <v>3126.4315889999998</v>
      </c>
      <c r="S33" s="291">
        <v>3087.124726</v>
      </c>
      <c r="T33" s="292">
        <v>3118.6758009999999</v>
      </c>
      <c r="U33" s="305">
        <v>3083.5992454099992</v>
      </c>
      <c r="V33" s="290">
        <v>7091.5224430899998</v>
      </c>
      <c r="W33" s="291">
        <v>6036.0746750899998</v>
      </c>
      <c r="X33" s="292">
        <v>2975.3221261200001</v>
      </c>
      <c r="Y33" s="293">
        <v>1921.54193975</v>
      </c>
      <c r="Z33" s="290">
        <v>5248.99907979</v>
      </c>
      <c r="AA33" s="291">
        <v>4191.0374724800004</v>
      </c>
      <c r="AB33" s="292">
        <v>1616.39712461</v>
      </c>
      <c r="AC33" s="293">
        <v>1153.7118833099998</v>
      </c>
      <c r="AD33" s="290">
        <v>6011.8250479999997</v>
      </c>
      <c r="AE33" s="291">
        <v>6021.7330270000002</v>
      </c>
      <c r="AF33" s="292">
        <v>4780.1489446300002</v>
      </c>
      <c r="AG33" s="293">
        <v>4790.0569236299998</v>
      </c>
      <c r="AH33" s="290">
        <v>2051.2341190000002</v>
      </c>
      <c r="AI33" s="291">
        <v>2074.5625949999999</v>
      </c>
      <c r="AJ33" s="292">
        <v>1121.2278508100001</v>
      </c>
      <c r="AK33" s="293">
        <v>1144.55578672</v>
      </c>
      <c r="AL33" s="290">
        <v>3277.7388120000001</v>
      </c>
      <c r="AM33" s="291">
        <v>3277.7388120000001</v>
      </c>
      <c r="AN33" s="292">
        <v>2337.7388100500002</v>
      </c>
      <c r="AO33" s="293">
        <v>2337.7388100500002</v>
      </c>
      <c r="AP33" s="294">
        <v>2889.617945</v>
      </c>
    </row>
    <row r="34" spans="1:42" ht="30.6" x14ac:dyDescent="0.3">
      <c r="A34" s="289" t="s">
        <v>695</v>
      </c>
      <c r="B34" s="290">
        <v>67235.750445500002</v>
      </c>
      <c r="C34" s="291">
        <v>71642.02723593</v>
      </c>
      <c r="D34" s="292">
        <v>63409.530632009999</v>
      </c>
      <c r="E34" s="293">
        <v>67977.899198550003</v>
      </c>
      <c r="F34" s="304">
        <v>72992.86229787</v>
      </c>
      <c r="G34" s="291">
        <v>79513.166905410006</v>
      </c>
      <c r="H34" s="292">
        <v>68895.437799549996</v>
      </c>
      <c r="I34" s="305">
        <v>74430.055620799991</v>
      </c>
      <c r="J34" s="290">
        <v>71399.379910060001</v>
      </c>
      <c r="K34" s="291">
        <v>74981.585648680004</v>
      </c>
      <c r="L34" s="292">
        <v>66340.795844670007</v>
      </c>
      <c r="M34" s="293">
        <v>69101.538532150007</v>
      </c>
      <c r="N34" s="290">
        <v>64821.144806999997</v>
      </c>
      <c r="O34" s="291">
        <v>68037.413668559995</v>
      </c>
      <c r="P34" s="292">
        <v>58480.79310083</v>
      </c>
      <c r="Q34" s="293">
        <v>61417.46101485999</v>
      </c>
      <c r="R34" s="304">
        <v>66787.125608000002</v>
      </c>
      <c r="S34" s="291">
        <v>69039.304981519992</v>
      </c>
      <c r="T34" s="292">
        <v>59469.56221127</v>
      </c>
      <c r="U34" s="305">
        <v>61939.650441659978</v>
      </c>
      <c r="V34" s="290">
        <v>81635.560638390001</v>
      </c>
      <c r="W34" s="291">
        <v>86976.147308710017</v>
      </c>
      <c r="X34" s="292">
        <v>69542.82894372</v>
      </c>
      <c r="Y34" s="293">
        <v>74415.872809489985</v>
      </c>
      <c r="Z34" s="290">
        <v>83795.312512310004</v>
      </c>
      <c r="AA34" s="291">
        <v>86943.429776650009</v>
      </c>
      <c r="AB34" s="292">
        <v>78241.388390980006</v>
      </c>
      <c r="AC34" s="293">
        <v>80138.060156270003</v>
      </c>
      <c r="AD34" s="290">
        <v>94223.255560730002</v>
      </c>
      <c r="AE34" s="291">
        <v>96881.740305190004</v>
      </c>
      <c r="AF34" s="292">
        <v>89473.521593989994</v>
      </c>
      <c r="AG34" s="293">
        <v>90161.679940510032</v>
      </c>
      <c r="AH34" s="290">
        <v>88239.415381850005</v>
      </c>
      <c r="AI34" s="291">
        <v>91382.675577779999</v>
      </c>
      <c r="AJ34" s="292">
        <v>78801.024343430006</v>
      </c>
      <c r="AK34" s="293">
        <v>79684.71129105</v>
      </c>
      <c r="AL34" s="290">
        <v>108974.96083364</v>
      </c>
      <c r="AM34" s="291">
        <v>109036.18645864</v>
      </c>
      <c r="AN34" s="292">
        <v>91402.134570149981</v>
      </c>
      <c r="AO34" s="293">
        <v>91403.751343879994</v>
      </c>
      <c r="AP34" s="294">
        <v>92036.370068999997</v>
      </c>
    </row>
    <row r="35" spans="1:42" ht="14.4" x14ac:dyDescent="0.3">
      <c r="A35" s="289" t="s">
        <v>486</v>
      </c>
      <c r="B35" s="290">
        <v>1176.684276</v>
      </c>
      <c r="C35" s="291">
        <v>1476.243084</v>
      </c>
      <c r="D35" s="292">
        <v>1143.32254104</v>
      </c>
      <c r="E35" s="293">
        <v>1409.48862414</v>
      </c>
      <c r="F35" s="304">
        <v>933.25433899999996</v>
      </c>
      <c r="G35" s="291">
        <v>1143.9348649999999</v>
      </c>
      <c r="H35" s="292">
        <v>887.32538037999996</v>
      </c>
      <c r="I35" s="305">
        <v>1098.0059063800002</v>
      </c>
      <c r="J35" s="290">
        <v>842.97927300000003</v>
      </c>
      <c r="K35" s="291">
        <v>1111.93842</v>
      </c>
      <c r="L35" s="292">
        <v>838.32009034999999</v>
      </c>
      <c r="M35" s="293">
        <v>1107.2792373499999</v>
      </c>
      <c r="N35" s="290">
        <v>724.01355999999998</v>
      </c>
      <c r="O35" s="291">
        <v>903.43624299999999</v>
      </c>
      <c r="P35" s="292">
        <v>719.35819537999998</v>
      </c>
      <c r="Q35" s="293">
        <v>898.78087837999999</v>
      </c>
      <c r="R35" s="304">
        <v>635.45275400000003</v>
      </c>
      <c r="S35" s="291">
        <v>745.03867600000001</v>
      </c>
      <c r="T35" s="292">
        <v>628.32250192000004</v>
      </c>
      <c r="U35" s="305">
        <v>737.90842392000013</v>
      </c>
      <c r="V35" s="290">
        <v>658.01387099999999</v>
      </c>
      <c r="W35" s="291">
        <v>793.17559300000005</v>
      </c>
      <c r="X35" s="292">
        <v>647.58897922000006</v>
      </c>
      <c r="Y35" s="293">
        <v>778.40430290999996</v>
      </c>
      <c r="Z35" s="290">
        <v>706.90323799999999</v>
      </c>
      <c r="AA35" s="291">
        <v>807.61250199999995</v>
      </c>
      <c r="AB35" s="292">
        <v>697.68136645000004</v>
      </c>
      <c r="AC35" s="293">
        <v>796.89063045</v>
      </c>
      <c r="AD35" s="290">
        <v>697.45402100000001</v>
      </c>
      <c r="AE35" s="291">
        <v>915.96809499999995</v>
      </c>
      <c r="AF35" s="292">
        <v>667.43349465999995</v>
      </c>
      <c r="AG35" s="293">
        <v>785.94756866</v>
      </c>
      <c r="AH35" s="290">
        <v>733.152557</v>
      </c>
      <c r="AI35" s="291">
        <v>1095.012581</v>
      </c>
      <c r="AJ35" s="292">
        <v>719.59727324000005</v>
      </c>
      <c r="AK35" s="293">
        <v>935.15729724000005</v>
      </c>
      <c r="AL35" s="290">
        <v>1012.769799</v>
      </c>
      <c r="AM35" s="291">
        <v>1012.769799</v>
      </c>
      <c r="AN35" s="292">
        <v>968.59585149999998</v>
      </c>
      <c r="AO35" s="293">
        <v>968.59585149999998</v>
      </c>
      <c r="AP35" s="294">
        <v>811.84752700000001</v>
      </c>
    </row>
    <row r="36" spans="1:42" ht="14.4" x14ac:dyDescent="0.3">
      <c r="A36" s="289" t="s">
        <v>487</v>
      </c>
      <c r="B36" s="290">
        <v>111.16416700000001</v>
      </c>
      <c r="C36" s="291">
        <v>111.16416700000001</v>
      </c>
      <c r="D36" s="292">
        <v>103.80953254000001</v>
      </c>
      <c r="E36" s="293">
        <v>103.80953254000001</v>
      </c>
      <c r="F36" s="304">
        <v>76.633317000000005</v>
      </c>
      <c r="G36" s="291">
        <v>76.633317000000005</v>
      </c>
      <c r="H36" s="292">
        <v>74.694575999999998</v>
      </c>
      <c r="I36" s="305">
        <v>74.694575999999998</v>
      </c>
      <c r="J36" s="290">
        <v>73.428764999999999</v>
      </c>
      <c r="K36" s="291">
        <v>73.428764999999999</v>
      </c>
      <c r="L36" s="292">
        <v>73.108187999999998</v>
      </c>
      <c r="M36" s="293">
        <v>73.108187999999998</v>
      </c>
      <c r="N36" s="290">
        <v>31.493089999999999</v>
      </c>
      <c r="O36" s="291">
        <v>31.615127570000002</v>
      </c>
      <c r="P36" s="292">
        <v>31.465201</v>
      </c>
      <c r="Q36" s="293">
        <v>31.523198780000001</v>
      </c>
      <c r="R36" s="304">
        <v>25.057207999999999</v>
      </c>
      <c r="S36" s="291">
        <v>25.241174640000001</v>
      </c>
      <c r="T36" s="292">
        <v>25.031647</v>
      </c>
      <c r="U36" s="305">
        <v>25.114109260000003</v>
      </c>
      <c r="V36" s="290">
        <v>30.152384000000001</v>
      </c>
      <c r="W36" s="291">
        <v>30.332430600000002</v>
      </c>
      <c r="X36" s="292">
        <v>29.900176999999999</v>
      </c>
      <c r="Y36" s="293">
        <v>29.975586789999998</v>
      </c>
      <c r="Z36" s="290">
        <v>199.03990899999999</v>
      </c>
      <c r="AA36" s="291">
        <v>199.12264289999999</v>
      </c>
      <c r="AB36" s="292">
        <v>23.878729320000001</v>
      </c>
      <c r="AC36" s="293">
        <v>23.946479280000002</v>
      </c>
      <c r="AD36" s="290">
        <v>91.79691991</v>
      </c>
      <c r="AE36" s="291">
        <v>91.859728029999999</v>
      </c>
      <c r="AF36" s="292">
        <v>47.611616669999997</v>
      </c>
      <c r="AG36" s="293">
        <v>47.643841619999996</v>
      </c>
      <c r="AH36" s="290">
        <v>136.67102488</v>
      </c>
      <c r="AI36" s="291">
        <v>136.69892487999999</v>
      </c>
      <c r="AJ36" s="292">
        <v>58.252578139999997</v>
      </c>
      <c r="AK36" s="293">
        <v>58.275143059999991</v>
      </c>
      <c r="AL36" s="290">
        <v>128.15870408000001</v>
      </c>
      <c r="AM36" s="291">
        <v>128.15870408000001</v>
      </c>
      <c r="AN36" s="292">
        <v>108.99508818000001</v>
      </c>
      <c r="AO36" s="293">
        <v>108.99508818000001</v>
      </c>
      <c r="AP36" s="294">
        <v>61.183996999999998</v>
      </c>
    </row>
    <row r="37" spans="1:42" ht="28.8" x14ac:dyDescent="0.3">
      <c r="A37" s="289" t="s">
        <v>488</v>
      </c>
      <c r="B37" s="290">
        <v>3926.6677103000002</v>
      </c>
      <c r="C37" s="291">
        <v>5043.4332989400027</v>
      </c>
      <c r="D37" s="292">
        <v>3321.0074285699998</v>
      </c>
      <c r="E37" s="293">
        <v>3996.451458030001</v>
      </c>
      <c r="F37" s="304">
        <v>3790.5852031999998</v>
      </c>
      <c r="G37" s="291">
        <v>4902.6491415400005</v>
      </c>
      <c r="H37" s="292">
        <v>3217.6448416100002</v>
      </c>
      <c r="I37" s="305">
        <v>3841.659436649999</v>
      </c>
      <c r="J37" s="290">
        <v>3087.43451977</v>
      </c>
      <c r="K37" s="291">
        <v>4584.3129923699998</v>
      </c>
      <c r="L37" s="292">
        <v>1917.4698422399999</v>
      </c>
      <c r="M37" s="293">
        <v>3114.145602210001</v>
      </c>
      <c r="N37" s="290">
        <v>2360.1537888500002</v>
      </c>
      <c r="O37" s="291">
        <v>3895.5198463699994</v>
      </c>
      <c r="P37" s="292">
        <v>2021.59687196</v>
      </c>
      <c r="Q37" s="293">
        <v>3530.8520328400023</v>
      </c>
      <c r="R37" s="304">
        <v>2394.8972914699998</v>
      </c>
      <c r="S37" s="291">
        <v>3939.2937268399996</v>
      </c>
      <c r="T37" s="292">
        <v>2056.2261622300002</v>
      </c>
      <c r="U37" s="305">
        <v>3448.6885621200017</v>
      </c>
      <c r="V37" s="290">
        <v>1869.0067784</v>
      </c>
      <c r="W37" s="291">
        <v>3463.4022194399995</v>
      </c>
      <c r="X37" s="292">
        <v>1568.86926887</v>
      </c>
      <c r="Y37" s="293">
        <v>3099.7171052999997</v>
      </c>
      <c r="Z37" s="290">
        <v>1812.0546394</v>
      </c>
      <c r="AA37" s="291">
        <v>3273.5167325900002</v>
      </c>
      <c r="AB37" s="292">
        <v>1600.04287488</v>
      </c>
      <c r="AC37" s="293">
        <v>2981.0286506700004</v>
      </c>
      <c r="AD37" s="290">
        <v>1993.29616502</v>
      </c>
      <c r="AE37" s="291">
        <v>3422.8760039300009</v>
      </c>
      <c r="AF37" s="292">
        <v>1817.2444035000001</v>
      </c>
      <c r="AG37" s="293">
        <v>3147.6541319099997</v>
      </c>
      <c r="AH37" s="290">
        <v>1856.91419292</v>
      </c>
      <c r="AI37" s="291">
        <v>3141.5477220999996</v>
      </c>
      <c r="AJ37" s="292">
        <v>1565.57719045</v>
      </c>
      <c r="AK37" s="293">
        <v>2697.7628139199992</v>
      </c>
      <c r="AL37" s="290">
        <v>3048.9325926199999</v>
      </c>
      <c r="AM37" s="291">
        <v>3064.8752136200001</v>
      </c>
      <c r="AN37" s="292">
        <v>2602.5380782199995</v>
      </c>
      <c r="AO37" s="293">
        <v>2618.3733542199993</v>
      </c>
      <c r="AP37" s="294">
        <v>3284.6158770000002</v>
      </c>
    </row>
    <row r="38" spans="1:42" ht="14.4" x14ac:dyDescent="0.3">
      <c r="A38" s="289" t="s">
        <v>489</v>
      </c>
      <c r="B38" s="290">
        <v>9538.2881798399994</v>
      </c>
      <c r="C38" s="291">
        <v>8525.1931598800002</v>
      </c>
      <c r="D38" s="292">
        <v>245.31620701</v>
      </c>
      <c r="E38" s="293">
        <v>107.95719003999999</v>
      </c>
      <c r="F38" s="304">
        <v>11809.452888350001</v>
      </c>
      <c r="G38" s="291">
        <v>10405.816099</v>
      </c>
      <c r="H38" s="292">
        <v>157.58577005999999</v>
      </c>
      <c r="I38" s="305">
        <v>172.41525453</v>
      </c>
      <c r="J38" s="290">
        <v>7046.7885694200004</v>
      </c>
      <c r="K38" s="291">
        <v>4496.0083851700001</v>
      </c>
      <c r="L38" s="292">
        <v>830.83254677000002</v>
      </c>
      <c r="M38" s="293">
        <v>765.40107215</v>
      </c>
      <c r="N38" s="290">
        <v>4031.63604003</v>
      </c>
      <c r="O38" s="291">
        <v>2281.713013</v>
      </c>
      <c r="P38" s="292">
        <v>377.04273762999998</v>
      </c>
      <c r="Q38" s="293">
        <v>75.698737769999994</v>
      </c>
      <c r="R38" s="304">
        <v>10453.64174374</v>
      </c>
      <c r="S38" s="291">
        <v>8847.9193099999993</v>
      </c>
      <c r="T38" s="292">
        <v>419.00311070999999</v>
      </c>
      <c r="U38" s="305">
        <v>176.62852462000001</v>
      </c>
      <c r="V38" s="290">
        <v>9453.0326108699992</v>
      </c>
      <c r="W38" s="291">
        <v>8024.9793609999997</v>
      </c>
      <c r="X38" s="292">
        <v>473.71446420000001</v>
      </c>
      <c r="Y38" s="293">
        <v>6.1380196799999993</v>
      </c>
      <c r="Z38" s="290">
        <v>6927.8623226700001</v>
      </c>
      <c r="AA38" s="291">
        <v>4814.8335209999996</v>
      </c>
      <c r="AB38" s="292">
        <v>407.59927807999998</v>
      </c>
      <c r="AC38" s="293">
        <v>45.97638843</v>
      </c>
      <c r="AD38" s="290">
        <v>8345.3851388799994</v>
      </c>
      <c r="AE38" s="291">
        <v>6452.5160952700007</v>
      </c>
      <c r="AF38" s="292">
        <v>789.67666473999998</v>
      </c>
      <c r="AG38" s="293">
        <v>83.148080040000011</v>
      </c>
      <c r="AH38" s="290">
        <v>9275.7028009500009</v>
      </c>
      <c r="AI38" s="291">
        <v>8009.5405810000002</v>
      </c>
      <c r="AJ38" s="292">
        <v>346.05782981999999</v>
      </c>
      <c r="AK38" s="293">
        <v>4.7511789999999998E-2</v>
      </c>
      <c r="AL38" s="290">
        <v>4389.3616840000004</v>
      </c>
      <c r="AM38" s="291">
        <v>4389.3616840000004</v>
      </c>
      <c r="AN38" s="292">
        <v>1118.5690609999999</v>
      </c>
      <c r="AO38" s="293">
        <v>1118.5690609999999</v>
      </c>
      <c r="AP38" s="294">
        <v>18977.777074000001</v>
      </c>
    </row>
    <row r="39" spans="1:42" ht="14.4" x14ac:dyDescent="0.3">
      <c r="A39" s="296" t="s">
        <v>490</v>
      </c>
      <c r="B39" s="297">
        <v>279571.91019899998</v>
      </c>
      <c r="C39" s="298">
        <v>271238.82737200003</v>
      </c>
      <c r="D39" s="299">
        <v>267423.05187097</v>
      </c>
      <c r="E39" s="300">
        <v>259428.31237448999</v>
      </c>
      <c r="F39" s="306">
        <v>295549.31559247</v>
      </c>
      <c r="G39" s="298">
        <v>287696.47631447</v>
      </c>
      <c r="H39" s="299">
        <v>249186.08236127</v>
      </c>
      <c r="I39" s="307">
        <v>242112.92678876998</v>
      </c>
      <c r="J39" s="297">
        <v>300980.33690300002</v>
      </c>
      <c r="K39" s="298">
        <v>296046.01624800003</v>
      </c>
      <c r="L39" s="299">
        <v>258742.53175823</v>
      </c>
      <c r="M39" s="300">
        <v>254464.89965900002</v>
      </c>
      <c r="N39" s="297">
        <v>276655.78510400001</v>
      </c>
      <c r="O39" s="298">
        <v>271704.330243</v>
      </c>
      <c r="P39" s="299">
        <v>259666.95811233</v>
      </c>
      <c r="Q39" s="300">
        <v>255222.64793628998</v>
      </c>
      <c r="R39" s="306">
        <v>336666.492539</v>
      </c>
      <c r="S39" s="298">
        <v>331620.25135099998</v>
      </c>
      <c r="T39" s="299">
        <v>295698.54252891999</v>
      </c>
      <c r="U39" s="307">
        <v>290777.29648920003</v>
      </c>
      <c r="V39" s="297">
        <v>289605.21533982002</v>
      </c>
      <c r="W39" s="298">
        <v>282099.307164</v>
      </c>
      <c r="X39" s="299">
        <v>253229.50355111001</v>
      </c>
      <c r="Y39" s="300">
        <v>245819.94553110999</v>
      </c>
      <c r="Z39" s="297">
        <v>317186.82510675001</v>
      </c>
      <c r="AA39" s="298">
        <v>310642.96017699997</v>
      </c>
      <c r="AB39" s="299">
        <v>288210.40558332001</v>
      </c>
      <c r="AC39" s="300">
        <v>282456.76220714004</v>
      </c>
      <c r="AD39" s="297">
        <v>312986.88100300002</v>
      </c>
      <c r="AE39" s="298">
        <v>309267.01380199997</v>
      </c>
      <c r="AF39" s="299">
        <v>285808.81993091002</v>
      </c>
      <c r="AG39" s="300">
        <v>282737.89658796001</v>
      </c>
      <c r="AH39" s="297">
        <v>300098.61534170998</v>
      </c>
      <c r="AI39" s="298">
        <v>295366.703484</v>
      </c>
      <c r="AJ39" s="299">
        <v>269734.55941864999</v>
      </c>
      <c r="AK39" s="300">
        <v>266535.30400285998</v>
      </c>
      <c r="AL39" s="297">
        <v>321730.192904</v>
      </c>
      <c r="AM39" s="298">
        <v>321730.192904</v>
      </c>
      <c r="AN39" s="299">
        <v>307252.11287429003</v>
      </c>
      <c r="AO39" s="300">
        <v>307252.11287428997</v>
      </c>
      <c r="AP39" s="301">
        <v>298816.79315699998</v>
      </c>
    </row>
    <row r="40" spans="1:42" ht="15" thickBot="1" x14ac:dyDescent="0.35">
      <c r="A40" s="268" t="s">
        <v>516</v>
      </c>
      <c r="B40" s="271">
        <v>769805.95877967996</v>
      </c>
      <c r="C40" s="272">
        <v>769805.95877999987</v>
      </c>
      <c r="D40" s="273">
        <v>711874.01774747996</v>
      </c>
      <c r="E40" s="274">
        <v>711874.01775074995</v>
      </c>
      <c r="F40" s="267">
        <v>800940.33571710996</v>
      </c>
      <c r="G40" s="265">
        <v>800940.33571683988</v>
      </c>
      <c r="H40" s="264">
        <v>699350.44910640002</v>
      </c>
      <c r="I40" s="279">
        <v>699350.44910827989</v>
      </c>
      <c r="J40" s="271">
        <v>793229.38550424995</v>
      </c>
      <c r="K40" s="272">
        <v>793229.38550446997</v>
      </c>
      <c r="L40" s="273">
        <v>693091.86635018</v>
      </c>
      <c r="M40" s="274">
        <v>693091.86635193008</v>
      </c>
      <c r="N40" s="271">
        <v>757418.63705599995</v>
      </c>
      <c r="O40" s="272">
        <v>757418.63705600996</v>
      </c>
      <c r="P40" s="273">
        <v>705387.31549968</v>
      </c>
      <c r="Q40" s="274">
        <v>705387.31550128001</v>
      </c>
      <c r="R40" s="267">
        <v>824731.06370008003</v>
      </c>
      <c r="S40" s="265">
        <v>824731.06370010006</v>
      </c>
      <c r="T40" s="264">
        <v>744376.36464642</v>
      </c>
      <c r="U40" s="279">
        <v>744376.36464818998</v>
      </c>
      <c r="V40" s="271">
        <v>818804.78280579997</v>
      </c>
      <c r="W40" s="272">
        <v>818804.78280614014</v>
      </c>
      <c r="X40" s="273">
        <v>731700.53791179997</v>
      </c>
      <c r="Y40" s="274">
        <v>731700.53791257995</v>
      </c>
      <c r="Z40" s="271">
        <v>865594.99507399998</v>
      </c>
      <c r="AA40" s="272">
        <v>865594.99507425993</v>
      </c>
      <c r="AB40" s="273">
        <v>770732.16089668998</v>
      </c>
      <c r="AC40" s="274">
        <v>770732.16089746007</v>
      </c>
      <c r="AD40" s="271">
        <v>893696.32468900003</v>
      </c>
      <c r="AE40" s="272">
        <v>893696.32468902017</v>
      </c>
      <c r="AF40" s="273">
        <v>812903.80842718994</v>
      </c>
      <c r="AG40" s="274">
        <v>812903.80842807994</v>
      </c>
      <c r="AH40" s="271">
        <v>855730.15003200003</v>
      </c>
      <c r="AI40" s="272">
        <v>855730.15003208001</v>
      </c>
      <c r="AJ40" s="273">
        <v>762611.90939240099</v>
      </c>
      <c r="AK40" s="274">
        <v>762611.9093930599</v>
      </c>
      <c r="AL40" s="271">
        <v>904212.28382500005</v>
      </c>
      <c r="AM40" s="272">
        <v>904212.28382500005</v>
      </c>
      <c r="AN40" s="273">
        <v>833070.24708707002</v>
      </c>
      <c r="AO40" s="274">
        <v>833070.24708707002</v>
      </c>
      <c r="AP40" s="276">
        <v>869319.29305500002</v>
      </c>
    </row>
    <row r="41" spans="1:42" ht="22.5" customHeight="1" x14ac:dyDescent="0.3">
      <c r="A41" s="1051" t="s">
        <v>544</v>
      </c>
      <c r="B41" s="1051"/>
      <c r="C41" s="1051"/>
      <c r="D41" s="1051"/>
      <c r="E41" s="1051"/>
      <c r="F41" s="1051"/>
      <c r="G41" s="1051"/>
      <c r="H41" s="1051"/>
      <c r="I41" s="1051"/>
    </row>
    <row r="42" spans="1:42" ht="17.25" customHeight="1" x14ac:dyDescent="0.3">
      <c r="A42" s="1047" t="s">
        <v>696</v>
      </c>
      <c r="B42" s="1047"/>
      <c r="C42" s="1047"/>
      <c r="D42" s="1047"/>
      <c r="E42" s="1047"/>
      <c r="F42" s="1047"/>
      <c r="G42" s="1047"/>
      <c r="H42" s="1047"/>
      <c r="I42" s="1047"/>
      <c r="J42" s="875"/>
      <c r="K42" s="875"/>
    </row>
    <row r="43" spans="1:42" ht="18.75" customHeight="1" x14ac:dyDescent="0.3">
      <c r="A43" s="1047" t="s">
        <v>697</v>
      </c>
      <c r="B43" s="1047"/>
      <c r="C43" s="1047"/>
      <c r="D43" s="1047"/>
      <c r="E43" s="1047"/>
      <c r="F43" s="1047"/>
      <c r="G43" s="1047"/>
      <c r="H43" s="1047"/>
      <c r="I43" s="1047"/>
    </row>
    <row r="44" spans="1:42" ht="16.5" customHeight="1" x14ac:dyDescent="0.3">
      <c r="A44" s="1047" t="s">
        <v>698</v>
      </c>
      <c r="B44" s="1047"/>
      <c r="C44" s="1047"/>
      <c r="D44" s="1047"/>
      <c r="E44" s="1047"/>
      <c r="F44" s="1047"/>
      <c r="G44" s="1047"/>
      <c r="H44" s="1047"/>
      <c r="I44" s="1047"/>
    </row>
  </sheetData>
  <mergeCells count="38">
    <mergeCell ref="AP4:AP5"/>
    <mergeCell ref="A41:I41"/>
    <mergeCell ref="J3:M3"/>
    <mergeCell ref="F3:I3"/>
    <mergeCell ref="B3:E3"/>
    <mergeCell ref="A3:A5"/>
    <mergeCell ref="Z3:AC3"/>
    <mergeCell ref="Z4:AA4"/>
    <mergeCell ref="AB4:AC4"/>
    <mergeCell ref="B4:C4"/>
    <mergeCell ref="D4:E4"/>
    <mergeCell ref="F4:G4"/>
    <mergeCell ref="H4:I4"/>
    <mergeCell ref="J4:K4"/>
    <mergeCell ref="L4:M4"/>
    <mergeCell ref="X4:Y4"/>
    <mergeCell ref="V4:W4"/>
    <mergeCell ref="A1:M1"/>
    <mergeCell ref="A2:M2"/>
    <mergeCell ref="N3:Q3"/>
    <mergeCell ref="R3:U3"/>
    <mergeCell ref="V3:Y3"/>
    <mergeCell ref="AL3:AO3"/>
    <mergeCell ref="AL4:AM4"/>
    <mergeCell ref="AN4:AO4"/>
    <mergeCell ref="A43:I43"/>
    <mergeCell ref="A44:I44"/>
    <mergeCell ref="AH3:AK3"/>
    <mergeCell ref="AH4:AI4"/>
    <mergeCell ref="AJ4:AK4"/>
    <mergeCell ref="AD3:AG3"/>
    <mergeCell ref="AD4:AE4"/>
    <mergeCell ref="AF4:AG4"/>
    <mergeCell ref="N4:O4"/>
    <mergeCell ref="P4:Q4"/>
    <mergeCell ref="R4:S4"/>
    <mergeCell ref="A42:I42"/>
    <mergeCell ref="T4:U4"/>
  </mergeCells>
  <pageMargins left="0.31496062992125984" right="0.31496062992125984" top="0.35433070866141736" bottom="0.35433070866141736" header="0.11811023622047245" footer="0.11811023622047245"/>
  <pageSetup paperSize="9" scale="55" orientation="landscape" horizontalDpi="300" verticalDpi="300" r:id="rId1"/>
  <headerFooter alignWithMargins="0"/>
  <colBreaks count="2" manualBreakCount="2">
    <brk id="13" max="1048575" man="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0"/>
  <sheetViews>
    <sheetView zoomScaleNormal="100" workbookViewId="0">
      <selection sqref="A1:M1"/>
    </sheetView>
  </sheetViews>
  <sheetFormatPr defaultColWidth="9.109375" defaultRowHeight="13.8" x14ac:dyDescent="0.3"/>
  <cols>
    <col min="1" max="1" width="44.44140625" style="130" customWidth="1"/>
    <col min="2" max="61" width="14.109375" style="130" customWidth="1"/>
    <col min="62" max="62" width="15.33203125" style="130" customWidth="1"/>
    <col min="63" max="16384" width="9.109375" style="130"/>
  </cols>
  <sheetData>
    <row r="1" spans="1:62" s="139" customFormat="1" ht="28.5" customHeight="1" x14ac:dyDescent="0.35">
      <c r="A1" s="1060" t="s">
        <v>0</v>
      </c>
      <c r="B1" s="1060"/>
      <c r="C1" s="1060"/>
      <c r="D1" s="1060"/>
      <c r="E1" s="1060"/>
      <c r="F1" s="1060"/>
      <c r="G1" s="1060"/>
      <c r="H1" s="1060"/>
      <c r="I1" s="1060"/>
      <c r="J1" s="1060"/>
      <c r="K1" s="1060"/>
      <c r="L1" s="1060"/>
      <c r="M1" s="1060"/>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row>
    <row r="2" spans="1:62" s="139" customFormat="1" ht="51" customHeight="1" x14ac:dyDescent="0.35">
      <c r="A2" s="1061" t="s">
        <v>720</v>
      </c>
      <c r="B2" s="1061"/>
      <c r="C2" s="1061"/>
      <c r="D2" s="1061"/>
      <c r="E2" s="1061"/>
      <c r="F2" s="1061"/>
      <c r="G2" s="1061"/>
      <c r="H2" s="1061"/>
      <c r="I2" s="1061"/>
      <c r="J2" s="1061"/>
      <c r="K2" s="1061"/>
      <c r="L2" s="1061"/>
      <c r="M2" s="1061"/>
      <c r="N2" s="1061"/>
      <c r="O2" s="1061"/>
      <c r="P2" s="1061"/>
      <c r="Q2" s="1061"/>
      <c r="R2" s="1061"/>
      <c r="S2" s="1061"/>
      <c r="T2" s="140"/>
      <c r="U2" s="140"/>
      <c r="V2" s="140"/>
      <c r="W2" s="140"/>
      <c r="X2" s="140"/>
      <c r="Y2" s="140"/>
      <c r="Z2" s="140"/>
      <c r="AA2" s="140"/>
      <c r="AB2" s="140"/>
      <c r="AC2" s="140"/>
      <c r="AD2" s="140"/>
      <c r="AE2" s="140"/>
      <c r="AF2" s="140"/>
      <c r="AG2" s="140"/>
      <c r="AH2" s="140"/>
      <c r="AI2" s="140"/>
      <c r="AJ2" s="140"/>
      <c r="AK2" s="140"/>
      <c r="AL2" s="140"/>
    </row>
    <row r="3" spans="1:62" s="133" customFormat="1" ht="19.2" customHeight="1" x14ac:dyDescent="0.3">
      <c r="A3" s="1059" t="s">
        <v>545</v>
      </c>
      <c r="B3" s="1059" t="s">
        <v>455</v>
      </c>
      <c r="C3" s="1059"/>
      <c r="D3" s="1059"/>
      <c r="E3" s="1059"/>
      <c r="F3" s="1059"/>
      <c r="G3" s="1059"/>
      <c r="H3" s="1059" t="s">
        <v>456</v>
      </c>
      <c r="I3" s="1059"/>
      <c r="J3" s="1059"/>
      <c r="K3" s="1059"/>
      <c r="L3" s="1059"/>
      <c r="M3" s="1059"/>
      <c r="N3" s="1059" t="s">
        <v>457</v>
      </c>
      <c r="O3" s="1059"/>
      <c r="P3" s="1059"/>
      <c r="Q3" s="1059"/>
      <c r="R3" s="1059"/>
      <c r="S3" s="1059"/>
      <c r="T3" s="1059" t="s">
        <v>458</v>
      </c>
      <c r="U3" s="1059"/>
      <c r="V3" s="1059"/>
      <c r="W3" s="1059"/>
      <c r="X3" s="1059"/>
      <c r="Y3" s="1059"/>
      <c r="Z3" s="1059" t="s">
        <v>459</v>
      </c>
      <c r="AA3" s="1059"/>
      <c r="AB3" s="1059"/>
      <c r="AC3" s="1059"/>
      <c r="AD3" s="1059"/>
      <c r="AE3" s="1059"/>
      <c r="AF3" s="1059" t="s">
        <v>492</v>
      </c>
      <c r="AG3" s="1059"/>
      <c r="AH3" s="1059"/>
      <c r="AI3" s="1059"/>
      <c r="AJ3" s="1059"/>
      <c r="AK3" s="1059"/>
      <c r="AL3" s="1059" t="s">
        <v>541</v>
      </c>
      <c r="AM3" s="1059"/>
      <c r="AN3" s="1059"/>
      <c r="AO3" s="1059"/>
      <c r="AP3" s="1059"/>
      <c r="AQ3" s="1059"/>
      <c r="AR3" s="1059" t="s">
        <v>644</v>
      </c>
      <c r="AS3" s="1059"/>
      <c r="AT3" s="1059"/>
      <c r="AU3" s="1059"/>
      <c r="AV3" s="1059"/>
      <c r="AW3" s="1059"/>
      <c r="AX3" s="1059" t="s">
        <v>630</v>
      </c>
      <c r="AY3" s="1059"/>
      <c r="AZ3" s="1059"/>
      <c r="BA3" s="1059"/>
      <c r="BB3" s="1059"/>
      <c r="BC3" s="1059"/>
      <c r="BD3" s="1059" t="s">
        <v>645</v>
      </c>
      <c r="BE3" s="1059"/>
      <c r="BF3" s="1059"/>
      <c r="BG3" s="1059"/>
      <c r="BH3" s="1059"/>
      <c r="BI3" s="1059"/>
      <c r="BJ3" s="308" t="s">
        <v>714</v>
      </c>
    </row>
    <row r="4" spans="1:62" s="133" customFormat="1" ht="46.5" customHeight="1" x14ac:dyDescent="0.3">
      <c r="A4" s="1059"/>
      <c r="B4" s="308" t="s">
        <v>631</v>
      </c>
      <c r="C4" s="308" t="s">
        <v>493</v>
      </c>
      <c r="D4" s="308" t="s">
        <v>453</v>
      </c>
      <c r="E4" s="308" t="s">
        <v>454</v>
      </c>
      <c r="F4" s="308" t="s">
        <v>494</v>
      </c>
      <c r="G4" s="308" t="s">
        <v>495</v>
      </c>
      <c r="H4" s="487" t="s">
        <v>631</v>
      </c>
      <c r="I4" s="308" t="s">
        <v>493</v>
      </c>
      <c r="J4" s="308" t="s">
        <v>453</v>
      </c>
      <c r="K4" s="308" t="s">
        <v>454</v>
      </c>
      <c r="L4" s="308" t="s">
        <v>494</v>
      </c>
      <c r="M4" s="308" t="s">
        <v>495</v>
      </c>
      <c r="N4" s="487" t="s">
        <v>631</v>
      </c>
      <c r="O4" s="308" t="s">
        <v>493</v>
      </c>
      <c r="P4" s="308" t="s">
        <v>453</v>
      </c>
      <c r="Q4" s="308" t="s">
        <v>454</v>
      </c>
      <c r="R4" s="308" t="s">
        <v>494</v>
      </c>
      <c r="S4" s="308" t="s">
        <v>495</v>
      </c>
      <c r="T4" s="487" t="s">
        <v>631</v>
      </c>
      <c r="U4" s="308" t="s">
        <v>493</v>
      </c>
      <c r="V4" s="308" t="s">
        <v>453</v>
      </c>
      <c r="W4" s="308" t="s">
        <v>454</v>
      </c>
      <c r="X4" s="308" t="s">
        <v>494</v>
      </c>
      <c r="Y4" s="308" t="s">
        <v>495</v>
      </c>
      <c r="Z4" s="487" t="s">
        <v>631</v>
      </c>
      <c r="AA4" s="308" t="s">
        <v>493</v>
      </c>
      <c r="AB4" s="308" t="s">
        <v>453</v>
      </c>
      <c r="AC4" s="308" t="s">
        <v>454</v>
      </c>
      <c r="AD4" s="308" t="s">
        <v>494</v>
      </c>
      <c r="AE4" s="308" t="s">
        <v>495</v>
      </c>
      <c r="AF4" s="487" t="s">
        <v>631</v>
      </c>
      <c r="AG4" s="308" t="s">
        <v>493</v>
      </c>
      <c r="AH4" s="308" t="s">
        <v>453</v>
      </c>
      <c r="AI4" s="308" t="s">
        <v>454</v>
      </c>
      <c r="AJ4" s="308" t="s">
        <v>494</v>
      </c>
      <c r="AK4" s="308" t="s">
        <v>495</v>
      </c>
      <c r="AL4" s="487" t="s">
        <v>631</v>
      </c>
      <c r="AM4" s="308" t="s">
        <v>493</v>
      </c>
      <c r="AN4" s="308" t="s">
        <v>453</v>
      </c>
      <c r="AO4" s="308" t="s">
        <v>454</v>
      </c>
      <c r="AP4" s="308" t="s">
        <v>494</v>
      </c>
      <c r="AQ4" s="308" t="s">
        <v>495</v>
      </c>
      <c r="AR4" s="487" t="s">
        <v>631</v>
      </c>
      <c r="AS4" s="487" t="s">
        <v>493</v>
      </c>
      <c r="AT4" s="487" t="s">
        <v>453</v>
      </c>
      <c r="AU4" s="487" t="s">
        <v>454</v>
      </c>
      <c r="AV4" s="487" t="s">
        <v>494</v>
      </c>
      <c r="AW4" s="487" t="s">
        <v>495</v>
      </c>
      <c r="AX4" s="866" t="s">
        <v>631</v>
      </c>
      <c r="AY4" s="866" t="s">
        <v>493</v>
      </c>
      <c r="AZ4" s="866" t="s">
        <v>453</v>
      </c>
      <c r="BA4" s="866" t="s">
        <v>454</v>
      </c>
      <c r="BB4" s="866" t="s">
        <v>494</v>
      </c>
      <c r="BC4" s="866" t="s">
        <v>495</v>
      </c>
      <c r="BD4" s="982" t="s">
        <v>631</v>
      </c>
      <c r="BE4" s="982" t="s">
        <v>493</v>
      </c>
      <c r="BF4" s="982" t="s">
        <v>453</v>
      </c>
      <c r="BG4" s="982" t="s">
        <v>454</v>
      </c>
      <c r="BH4" s="982" t="s">
        <v>494</v>
      </c>
      <c r="BI4" s="982" t="s">
        <v>495</v>
      </c>
      <c r="BJ4" s="308" t="s">
        <v>493</v>
      </c>
    </row>
    <row r="5" spans="1:62" ht="28.8" x14ac:dyDescent="0.3">
      <c r="A5" s="876" t="s">
        <v>460</v>
      </c>
      <c r="B5" s="877">
        <v>739.53907262999996</v>
      </c>
      <c r="C5" s="877">
        <v>2585.9940185</v>
      </c>
      <c r="D5" s="877">
        <v>2707.2384655000001</v>
      </c>
      <c r="E5" s="877">
        <v>2705.4229879700001</v>
      </c>
      <c r="F5" s="877">
        <v>2705.1736520700001</v>
      </c>
      <c r="G5" s="877">
        <v>2092.24709287</v>
      </c>
      <c r="H5" s="877">
        <v>756.79421476000005</v>
      </c>
      <c r="I5" s="877">
        <v>2401.4130765</v>
      </c>
      <c r="J5" s="877">
        <v>2601.1419544999999</v>
      </c>
      <c r="K5" s="877">
        <v>2569.5408230600001</v>
      </c>
      <c r="L5" s="877">
        <v>2932.0885354000002</v>
      </c>
      <c r="M5" s="877">
        <v>2171.2642801100001</v>
      </c>
      <c r="N5" s="877">
        <v>406.62654376999996</v>
      </c>
      <c r="O5" s="877">
        <v>2481.7646774999998</v>
      </c>
      <c r="P5" s="877">
        <v>2727.8482581500002</v>
      </c>
      <c r="Q5" s="877">
        <v>2721.85536852</v>
      </c>
      <c r="R5" s="877">
        <v>2781.80896695</v>
      </c>
      <c r="S5" s="877">
        <v>2374.6720244399999</v>
      </c>
      <c r="T5" s="877">
        <v>347.1833441</v>
      </c>
      <c r="U5" s="877">
        <v>2515.0274075000002</v>
      </c>
      <c r="V5" s="877">
        <v>2378.2538355000002</v>
      </c>
      <c r="W5" s="877">
        <v>2375.1938135400001</v>
      </c>
      <c r="X5" s="877">
        <v>2679.4857776899998</v>
      </c>
      <c r="Y5" s="877">
        <v>2309.2901247200002</v>
      </c>
      <c r="Z5" s="877">
        <v>72.282299820000006</v>
      </c>
      <c r="AA5" s="877">
        <v>2411.7457224999998</v>
      </c>
      <c r="AB5" s="877">
        <v>2350.0719680000002</v>
      </c>
      <c r="AC5" s="877">
        <v>2323.6019263499998</v>
      </c>
      <c r="AD5" s="877">
        <v>2370.11007518</v>
      </c>
      <c r="AE5" s="877">
        <v>2297.9177753600002</v>
      </c>
      <c r="AF5" s="877">
        <v>25.774151</v>
      </c>
      <c r="AG5" s="877">
        <v>2198.8579285000001</v>
      </c>
      <c r="AH5" s="877">
        <v>2205.358248</v>
      </c>
      <c r="AI5" s="877">
        <v>2201.2565960000002</v>
      </c>
      <c r="AJ5" s="877">
        <v>2226.6198333100001</v>
      </c>
      <c r="AK5" s="877">
        <v>2200.84568231</v>
      </c>
      <c r="AL5" s="877">
        <v>0.41091369</v>
      </c>
      <c r="AM5" s="877">
        <v>2262.5148855000002</v>
      </c>
      <c r="AN5" s="877">
        <v>2226.3584434999998</v>
      </c>
      <c r="AO5" s="877">
        <v>2220.0387508200001</v>
      </c>
      <c r="AP5" s="877">
        <v>2220.1300728500005</v>
      </c>
      <c r="AQ5" s="877">
        <v>2219.7191591599999</v>
      </c>
      <c r="AR5" s="877">
        <v>0.31959166999999999</v>
      </c>
      <c r="AS5" s="877">
        <v>2196.1317895000002</v>
      </c>
      <c r="AT5" s="877">
        <v>2193.1357790000002</v>
      </c>
      <c r="AU5" s="877">
        <v>2192.3696675400001</v>
      </c>
      <c r="AV5" s="877">
        <v>2191.0396335599999</v>
      </c>
      <c r="AW5" s="877">
        <v>2191.0223571199999</v>
      </c>
      <c r="AX5" s="877">
        <v>1.3473104199999999</v>
      </c>
      <c r="AY5" s="877">
        <v>2229.4228819999998</v>
      </c>
      <c r="AZ5" s="877">
        <v>2224.9115660000002</v>
      </c>
      <c r="BA5" s="877">
        <v>2223.6471923499998</v>
      </c>
      <c r="BB5" s="877">
        <v>2223.9360432200001</v>
      </c>
      <c r="BC5" s="877">
        <v>2222.6067328000004</v>
      </c>
      <c r="BD5" s="877">
        <v>1.05845955</v>
      </c>
      <c r="BE5" s="877">
        <v>2350.4725549999998</v>
      </c>
      <c r="BF5" s="877">
        <v>2542.4821160000001</v>
      </c>
      <c r="BG5" s="877">
        <v>2541.7061243799999</v>
      </c>
      <c r="BH5" s="877">
        <v>2541.4854529499999</v>
      </c>
      <c r="BI5" s="877">
        <v>2540.8180721999997</v>
      </c>
      <c r="BJ5" s="878">
        <v>2238.2768900000001</v>
      </c>
    </row>
    <row r="6" spans="1:62" ht="14.4" x14ac:dyDescent="0.3">
      <c r="A6" s="879" t="s">
        <v>1</v>
      </c>
      <c r="B6" s="880">
        <v>4.4835400000000003E-3</v>
      </c>
      <c r="C6" s="880">
        <v>1985.6440009999999</v>
      </c>
      <c r="D6" s="880">
        <v>2090.4614839999999</v>
      </c>
      <c r="E6" s="880">
        <v>2090.3548764100001</v>
      </c>
      <c r="F6" s="880">
        <v>2090.3548764100001</v>
      </c>
      <c r="G6" s="880">
        <v>2090.3548764100001</v>
      </c>
      <c r="H6" s="880">
        <v>0</v>
      </c>
      <c r="I6" s="880">
        <v>1985.844983</v>
      </c>
      <c r="J6" s="880">
        <v>2093.2194340000001</v>
      </c>
      <c r="K6" s="880">
        <v>2091.8736991599999</v>
      </c>
      <c r="L6" s="880">
        <v>2091.88668839</v>
      </c>
      <c r="M6" s="880">
        <v>2091.81927339</v>
      </c>
      <c r="N6" s="880">
        <v>5.4425769999999998E-2</v>
      </c>
      <c r="O6" s="880">
        <v>2014.2830719999999</v>
      </c>
      <c r="P6" s="880">
        <v>2111.6527919999999</v>
      </c>
      <c r="Q6" s="880">
        <v>2108.0475332699998</v>
      </c>
      <c r="R6" s="880">
        <v>2108.2390996700001</v>
      </c>
      <c r="S6" s="880">
        <v>2108.0341541600001</v>
      </c>
      <c r="T6" s="880">
        <v>1.3379110000000001E-2</v>
      </c>
      <c r="U6" s="880">
        <v>2005.2821899999999</v>
      </c>
      <c r="V6" s="880">
        <v>2009.133979</v>
      </c>
      <c r="W6" s="880">
        <v>2006.4858359100001</v>
      </c>
      <c r="X6" s="880">
        <v>2006.4887348299999</v>
      </c>
      <c r="Y6" s="880">
        <v>2006.4754358500002</v>
      </c>
      <c r="Z6" s="880">
        <v>1.0400059999999999E-2</v>
      </c>
      <c r="AA6" s="880">
        <v>2006.2477590000001</v>
      </c>
      <c r="AB6" s="880">
        <v>2006.2358039999999</v>
      </c>
      <c r="AC6" s="880">
        <v>1981.94420444</v>
      </c>
      <c r="AD6" s="880">
        <v>1981.9498435</v>
      </c>
      <c r="AE6" s="880">
        <v>1981.9394434400001</v>
      </c>
      <c r="AF6" s="880">
        <v>4.7609999999999996E-3</v>
      </c>
      <c r="AG6" s="880">
        <v>1843.9547829999999</v>
      </c>
      <c r="AH6" s="880">
        <v>1843.912051</v>
      </c>
      <c r="AI6" s="880">
        <v>1841.2111153899998</v>
      </c>
      <c r="AJ6" s="880">
        <v>1841.2097336999998</v>
      </c>
      <c r="AK6" s="880">
        <v>1841.2049726999999</v>
      </c>
      <c r="AL6" s="880">
        <v>6.1426899999999993E-3</v>
      </c>
      <c r="AM6" s="880">
        <v>1849.6614489999999</v>
      </c>
      <c r="AN6" s="880">
        <v>1817.6814730000001</v>
      </c>
      <c r="AO6" s="880">
        <v>1812.9076648800001</v>
      </c>
      <c r="AP6" s="880">
        <v>1812.8965311300001</v>
      </c>
      <c r="AQ6" s="880">
        <v>1812.8903884400002</v>
      </c>
      <c r="AR6" s="880">
        <v>1.7276439999999997E-2</v>
      </c>
      <c r="AS6" s="880">
        <v>1780.8944489999999</v>
      </c>
      <c r="AT6" s="880">
        <v>1779.3319489999999</v>
      </c>
      <c r="AU6" s="880">
        <v>1778.5658375400001</v>
      </c>
      <c r="AV6" s="880">
        <v>1778.5568035599999</v>
      </c>
      <c r="AW6" s="880">
        <v>1778.5395271199998</v>
      </c>
      <c r="AX6" s="880">
        <v>2.6310419999999998E-2</v>
      </c>
      <c r="AY6" s="880">
        <v>1773.894018</v>
      </c>
      <c r="AZ6" s="880">
        <v>1774.9659360000001</v>
      </c>
      <c r="BA6" s="880">
        <v>1774.0796873499999</v>
      </c>
      <c r="BB6" s="880">
        <v>1773.70396822</v>
      </c>
      <c r="BC6" s="880">
        <v>1773.6956577999999</v>
      </c>
      <c r="BD6" s="880">
        <v>0.40202955000000001</v>
      </c>
      <c r="BE6" s="880">
        <v>1768.313731</v>
      </c>
      <c r="BF6" s="880">
        <v>1768.222984</v>
      </c>
      <c r="BG6" s="880">
        <v>1767.4469923800002</v>
      </c>
      <c r="BH6" s="880">
        <v>1766.6000829500001</v>
      </c>
      <c r="BI6" s="880">
        <v>1766.5891322</v>
      </c>
      <c r="BJ6" s="881">
        <v>1768.295327</v>
      </c>
    </row>
    <row r="7" spans="1:62" ht="14.4" x14ac:dyDescent="0.3">
      <c r="A7" s="879" t="s">
        <v>3</v>
      </c>
      <c r="B7" s="880">
        <v>739.53458909000005</v>
      </c>
      <c r="C7" s="880">
        <v>600.35001750000004</v>
      </c>
      <c r="D7" s="880">
        <v>616.77698150000003</v>
      </c>
      <c r="E7" s="880">
        <v>615.06811155999992</v>
      </c>
      <c r="F7" s="880">
        <v>614.81877566000014</v>
      </c>
      <c r="G7" s="880">
        <v>1.89221646</v>
      </c>
      <c r="H7" s="880">
        <v>756.79421476000005</v>
      </c>
      <c r="I7" s="880">
        <v>415.56809349999997</v>
      </c>
      <c r="J7" s="880">
        <v>507.92252050000002</v>
      </c>
      <c r="K7" s="880">
        <v>477.66712389999998</v>
      </c>
      <c r="L7" s="880">
        <v>840.20184700999994</v>
      </c>
      <c r="M7" s="880">
        <v>79.445006719999995</v>
      </c>
      <c r="N7" s="880">
        <v>406.57211799999999</v>
      </c>
      <c r="O7" s="880">
        <v>467.4816055</v>
      </c>
      <c r="P7" s="880">
        <v>616.19546615000002</v>
      </c>
      <c r="Q7" s="880">
        <v>613.80783525000004</v>
      </c>
      <c r="R7" s="880">
        <v>673.56986727999993</v>
      </c>
      <c r="S7" s="880">
        <v>266.63787028000002</v>
      </c>
      <c r="T7" s="880">
        <v>347.16996498999998</v>
      </c>
      <c r="U7" s="880">
        <v>509.74521750000002</v>
      </c>
      <c r="V7" s="880">
        <v>369.11985650000003</v>
      </c>
      <c r="W7" s="880">
        <v>368.70797763000002</v>
      </c>
      <c r="X7" s="880">
        <v>672.99704285999997</v>
      </c>
      <c r="Y7" s="880">
        <v>302.81468887</v>
      </c>
      <c r="Z7" s="880">
        <v>72.271899760000011</v>
      </c>
      <c r="AA7" s="880">
        <v>405.49796350000003</v>
      </c>
      <c r="AB7" s="880">
        <v>343.836164</v>
      </c>
      <c r="AC7" s="880">
        <v>341.65772191000002</v>
      </c>
      <c r="AD7" s="880">
        <v>388.16023167999998</v>
      </c>
      <c r="AE7" s="880">
        <v>315.97833192000002</v>
      </c>
      <c r="AF7" s="880">
        <v>25.769390000000001</v>
      </c>
      <c r="AG7" s="880">
        <v>354.90314549999999</v>
      </c>
      <c r="AH7" s="880">
        <v>361.44619699999998</v>
      </c>
      <c r="AI7" s="880">
        <v>360.04548061000003</v>
      </c>
      <c r="AJ7" s="880">
        <v>385.41009961000003</v>
      </c>
      <c r="AK7" s="880">
        <v>359.64070960999999</v>
      </c>
      <c r="AL7" s="880">
        <v>0.40477099999999999</v>
      </c>
      <c r="AM7" s="880">
        <v>412.85343649999999</v>
      </c>
      <c r="AN7" s="880">
        <v>408.67697049999998</v>
      </c>
      <c r="AO7" s="880">
        <v>407.13108593999999</v>
      </c>
      <c r="AP7" s="880">
        <v>407.23354172000001</v>
      </c>
      <c r="AQ7" s="880">
        <v>406.82877072000002</v>
      </c>
      <c r="AR7" s="880">
        <v>0.30231522999999999</v>
      </c>
      <c r="AS7" s="880">
        <v>415.23734050000002</v>
      </c>
      <c r="AT7" s="880">
        <v>413.80383</v>
      </c>
      <c r="AU7" s="880">
        <v>413.80383</v>
      </c>
      <c r="AV7" s="880">
        <v>412.48282999999998</v>
      </c>
      <c r="AW7" s="880">
        <v>412.48282999999998</v>
      </c>
      <c r="AX7" s="880">
        <v>1.321</v>
      </c>
      <c r="AY7" s="880">
        <v>455.528864</v>
      </c>
      <c r="AZ7" s="880">
        <v>449.94562999999999</v>
      </c>
      <c r="BA7" s="880">
        <v>449.56750499999998</v>
      </c>
      <c r="BB7" s="880">
        <v>450.23207500000001</v>
      </c>
      <c r="BC7" s="880">
        <v>448.91107499999998</v>
      </c>
      <c r="BD7" s="880">
        <v>0.65642999999999996</v>
      </c>
      <c r="BE7" s="880">
        <v>582.15882399999998</v>
      </c>
      <c r="BF7" s="880">
        <v>774.25913200000002</v>
      </c>
      <c r="BG7" s="880">
        <v>774.25913200000002</v>
      </c>
      <c r="BH7" s="880">
        <v>774.88536999999997</v>
      </c>
      <c r="BI7" s="880">
        <v>774.22893999999997</v>
      </c>
      <c r="BJ7" s="881">
        <v>469.98156299999999</v>
      </c>
    </row>
    <row r="8" spans="1:62" ht="43.2" x14ac:dyDescent="0.3">
      <c r="A8" s="882" t="s">
        <v>461</v>
      </c>
      <c r="B8" s="883">
        <v>12</v>
      </c>
      <c r="C8" s="883">
        <v>409.80563899999999</v>
      </c>
      <c r="D8" s="883">
        <v>611.44928424</v>
      </c>
      <c r="E8" s="883">
        <v>571.05695508999986</v>
      </c>
      <c r="F8" s="883">
        <v>577.58605104999992</v>
      </c>
      <c r="G8" s="883">
        <v>564.81105104999995</v>
      </c>
      <c r="H8" s="883">
        <v>6.2459040600000009</v>
      </c>
      <c r="I8" s="883">
        <v>476.35691800000001</v>
      </c>
      <c r="J8" s="883">
        <v>634.53336399</v>
      </c>
      <c r="K8" s="883">
        <v>603.78522738000004</v>
      </c>
      <c r="L8" s="883">
        <v>629.35904601000004</v>
      </c>
      <c r="M8" s="883">
        <v>601.92701496000007</v>
      </c>
      <c r="N8" s="883">
        <v>8.6031728200000011</v>
      </c>
      <c r="O8" s="883">
        <v>502.44080100000002</v>
      </c>
      <c r="P8" s="883">
        <v>539.2818900499999</v>
      </c>
      <c r="Q8" s="883">
        <v>498.45735973000001</v>
      </c>
      <c r="R8" s="883">
        <v>500.23097733000003</v>
      </c>
      <c r="S8" s="883">
        <v>493.55313768999997</v>
      </c>
      <c r="T8" s="883">
        <v>14.85932803</v>
      </c>
      <c r="U8" s="883">
        <v>478.52617099999998</v>
      </c>
      <c r="V8" s="883">
        <v>688.64545659999999</v>
      </c>
      <c r="W8" s="883">
        <v>683.74417706999998</v>
      </c>
      <c r="X8" s="883">
        <v>688.20864589000007</v>
      </c>
      <c r="Y8" s="883">
        <v>675.53848841000013</v>
      </c>
      <c r="Z8" s="883">
        <v>7.6538364000000003</v>
      </c>
      <c r="AA8" s="883">
        <v>494.66622100000001</v>
      </c>
      <c r="AB8" s="883">
        <v>605.72325350000006</v>
      </c>
      <c r="AC8" s="883">
        <v>576.40068474999998</v>
      </c>
      <c r="AD8" s="883">
        <v>570.89986177000003</v>
      </c>
      <c r="AE8" s="883">
        <v>564.22241708000001</v>
      </c>
      <c r="AF8" s="883">
        <v>12.302604429999999</v>
      </c>
      <c r="AG8" s="883">
        <v>520.65510400000005</v>
      </c>
      <c r="AH8" s="883">
        <v>558.04960000000005</v>
      </c>
      <c r="AI8" s="883">
        <v>514.73007500000006</v>
      </c>
      <c r="AJ8" s="883">
        <v>523.44486010000003</v>
      </c>
      <c r="AK8" s="883">
        <v>512.92617242999995</v>
      </c>
      <c r="AL8" s="883">
        <v>3.6389265599999998</v>
      </c>
      <c r="AM8" s="883">
        <v>472.914939</v>
      </c>
      <c r="AN8" s="883">
        <v>554.69567022000001</v>
      </c>
      <c r="AO8" s="883">
        <v>545.13285229999997</v>
      </c>
      <c r="AP8" s="883">
        <v>542.23159772999998</v>
      </c>
      <c r="AQ8" s="883">
        <v>538.6453104499999</v>
      </c>
      <c r="AR8" s="883">
        <v>6.5328602699999996</v>
      </c>
      <c r="AS8" s="883">
        <v>519.31535599999995</v>
      </c>
      <c r="AT8" s="883">
        <v>596.2156229200001</v>
      </c>
      <c r="AU8" s="883">
        <v>579.68299113</v>
      </c>
      <c r="AV8" s="883">
        <v>570.85755555999992</v>
      </c>
      <c r="AW8" s="883">
        <v>564.81992422999997</v>
      </c>
      <c r="AX8" s="883">
        <v>15.3565471</v>
      </c>
      <c r="AY8" s="883">
        <v>557.75882799999999</v>
      </c>
      <c r="AZ8" s="883">
        <v>644.16261899999995</v>
      </c>
      <c r="BA8" s="883">
        <v>630.26228817999993</v>
      </c>
      <c r="BB8" s="883">
        <v>612.56970527999999</v>
      </c>
      <c r="BC8" s="883">
        <v>598.37620371000003</v>
      </c>
      <c r="BD8" s="883">
        <v>32.589278999999998</v>
      </c>
      <c r="BE8" s="883">
        <v>570.81667500000003</v>
      </c>
      <c r="BF8" s="883">
        <v>622.12535700000001</v>
      </c>
      <c r="BG8" s="883">
        <v>597.46363085999997</v>
      </c>
      <c r="BH8" s="883">
        <v>616.71249310000007</v>
      </c>
      <c r="BI8" s="883">
        <v>593.34604610999997</v>
      </c>
      <c r="BJ8" s="884">
        <v>572.81287799999996</v>
      </c>
    </row>
    <row r="9" spans="1:62" ht="43.2" x14ac:dyDescent="0.3">
      <c r="A9" s="879" t="s">
        <v>4</v>
      </c>
      <c r="B9" s="880">
        <v>12</v>
      </c>
      <c r="C9" s="880">
        <v>409.80563899999999</v>
      </c>
      <c r="D9" s="880">
        <v>611.44928424</v>
      </c>
      <c r="E9" s="880">
        <v>571.05695508999986</v>
      </c>
      <c r="F9" s="880">
        <v>577.58605104999992</v>
      </c>
      <c r="G9" s="880">
        <v>564.81105104999995</v>
      </c>
      <c r="H9" s="880">
        <v>6.2459040600000009</v>
      </c>
      <c r="I9" s="880">
        <v>476.35691800000001</v>
      </c>
      <c r="J9" s="880">
        <v>634.53336399</v>
      </c>
      <c r="K9" s="880">
        <v>603.78522738000004</v>
      </c>
      <c r="L9" s="880">
        <v>629.35904601000004</v>
      </c>
      <c r="M9" s="880">
        <v>601.92701496000007</v>
      </c>
      <c r="N9" s="880">
        <v>8.6031728200000011</v>
      </c>
      <c r="O9" s="880">
        <v>502.44080100000002</v>
      </c>
      <c r="P9" s="880">
        <v>539.2818900499999</v>
      </c>
      <c r="Q9" s="880">
        <v>498.45735973000001</v>
      </c>
      <c r="R9" s="880">
        <v>500.23097733000003</v>
      </c>
      <c r="S9" s="880">
        <v>493.55313768999997</v>
      </c>
      <c r="T9" s="880">
        <v>14.85932803</v>
      </c>
      <c r="U9" s="880">
        <v>478.52617099999998</v>
      </c>
      <c r="V9" s="880">
        <v>688.64545659999999</v>
      </c>
      <c r="W9" s="880">
        <v>683.74417706999998</v>
      </c>
      <c r="X9" s="880">
        <v>688.20864589000007</v>
      </c>
      <c r="Y9" s="880">
        <v>675.53848841000013</v>
      </c>
      <c r="Z9" s="880">
        <v>7.6538364000000003</v>
      </c>
      <c r="AA9" s="880">
        <v>494.66622100000001</v>
      </c>
      <c r="AB9" s="880">
        <v>605.72325350000006</v>
      </c>
      <c r="AC9" s="880">
        <v>576.40068474999998</v>
      </c>
      <c r="AD9" s="880">
        <v>570.89986177000003</v>
      </c>
      <c r="AE9" s="880">
        <v>564.22241708000001</v>
      </c>
      <c r="AF9" s="880">
        <v>12.302604429999999</v>
      </c>
      <c r="AG9" s="880">
        <v>520.65510400000005</v>
      </c>
      <c r="AH9" s="880">
        <v>558.04960000000005</v>
      </c>
      <c r="AI9" s="880">
        <v>514.73007500000006</v>
      </c>
      <c r="AJ9" s="880">
        <v>523.44486010000003</v>
      </c>
      <c r="AK9" s="880">
        <v>512.92617242999995</v>
      </c>
      <c r="AL9" s="880">
        <v>3.6389265599999998</v>
      </c>
      <c r="AM9" s="880">
        <v>472.914939</v>
      </c>
      <c r="AN9" s="880">
        <v>554.69567022000001</v>
      </c>
      <c r="AO9" s="880">
        <v>545.13285229999997</v>
      </c>
      <c r="AP9" s="880">
        <v>542.23159772999998</v>
      </c>
      <c r="AQ9" s="880">
        <v>538.6453104499999</v>
      </c>
      <c r="AR9" s="880">
        <v>6.5328602699999996</v>
      </c>
      <c r="AS9" s="880">
        <v>519.31535599999995</v>
      </c>
      <c r="AT9" s="880">
        <v>596.2156229200001</v>
      </c>
      <c r="AU9" s="880">
        <v>579.68299113</v>
      </c>
      <c r="AV9" s="880">
        <v>570.85755555999992</v>
      </c>
      <c r="AW9" s="880">
        <v>564.81992422999997</v>
      </c>
      <c r="AX9" s="880">
        <v>15.3565471</v>
      </c>
      <c r="AY9" s="880">
        <v>557.75882799999999</v>
      </c>
      <c r="AZ9" s="880">
        <v>644.16261899999995</v>
      </c>
      <c r="BA9" s="880">
        <v>630.26228817999993</v>
      </c>
      <c r="BB9" s="880">
        <v>612.56970527999999</v>
      </c>
      <c r="BC9" s="880">
        <v>598.37620371000003</v>
      </c>
      <c r="BD9" s="880">
        <v>32.589278999999998</v>
      </c>
      <c r="BE9" s="880">
        <v>570.81667500000003</v>
      </c>
      <c r="BF9" s="880">
        <v>622.12535700000001</v>
      </c>
      <c r="BG9" s="880">
        <v>597.46363085999997</v>
      </c>
      <c r="BH9" s="880">
        <v>616.71249310000007</v>
      </c>
      <c r="BI9" s="880">
        <v>593.34604610999997</v>
      </c>
      <c r="BJ9" s="881">
        <v>572.81287799999996</v>
      </c>
    </row>
    <row r="10" spans="1:62" ht="14.4" x14ac:dyDescent="0.3">
      <c r="A10" s="882" t="s">
        <v>462</v>
      </c>
      <c r="B10" s="883">
        <v>16723.059504099998</v>
      </c>
      <c r="C10" s="883">
        <v>115496.980102</v>
      </c>
      <c r="D10" s="883">
        <v>124434.76162134</v>
      </c>
      <c r="E10" s="883">
        <v>123487.44824741998</v>
      </c>
      <c r="F10" s="883">
        <v>119799.04056519001</v>
      </c>
      <c r="G10" s="883">
        <v>111073.72022740998</v>
      </c>
      <c r="H10" s="883">
        <v>19289.48914116</v>
      </c>
      <c r="I10" s="883">
        <v>111074.15517600001</v>
      </c>
      <c r="J10" s="883">
        <v>113045.45523799001</v>
      </c>
      <c r="K10" s="883">
        <v>111613.55987383</v>
      </c>
      <c r="L10" s="883">
        <v>105283.34239234001</v>
      </c>
      <c r="M10" s="883">
        <v>94277.094183350011</v>
      </c>
      <c r="N10" s="883">
        <v>23720.729537550003</v>
      </c>
      <c r="O10" s="883">
        <v>118952.99602199998</v>
      </c>
      <c r="P10" s="883">
        <v>118079.34704683001</v>
      </c>
      <c r="Q10" s="883">
        <v>116222.64566001999</v>
      </c>
      <c r="R10" s="883">
        <v>104670.8765445</v>
      </c>
      <c r="S10" s="883">
        <v>97058.589812210004</v>
      </c>
      <c r="T10" s="883">
        <v>33160.64036551</v>
      </c>
      <c r="U10" s="883">
        <v>108912.47232</v>
      </c>
      <c r="V10" s="883">
        <v>114774.06040703</v>
      </c>
      <c r="W10" s="883">
        <v>111773.85178846</v>
      </c>
      <c r="X10" s="883">
        <v>111759.754525</v>
      </c>
      <c r="Y10" s="883">
        <v>97866.091255580002</v>
      </c>
      <c r="Z10" s="883">
        <v>29484.100911380006</v>
      </c>
      <c r="AA10" s="883">
        <v>111815.568251</v>
      </c>
      <c r="AB10" s="883">
        <v>115477.53153398</v>
      </c>
      <c r="AC10" s="883">
        <v>114461.30785017001</v>
      </c>
      <c r="AD10" s="883">
        <v>109783.69843621</v>
      </c>
      <c r="AE10" s="883">
        <v>103531.05588537999</v>
      </c>
      <c r="AF10" s="883">
        <v>22631.152043630002</v>
      </c>
      <c r="AG10" s="883">
        <v>103634.38470799998</v>
      </c>
      <c r="AH10" s="883">
        <v>125773.96406965998</v>
      </c>
      <c r="AI10" s="883">
        <v>125450.49499784999</v>
      </c>
      <c r="AJ10" s="883">
        <v>116954.35533078</v>
      </c>
      <c r="AK10" s="883">
        <v>109097.86741045999</v>
      </c>
      <c r="AL10" s="883">
        <v>24733.743395720001</v>
      </c>
      <c r="AM10" s="883">
        <v>124476.849477</v>
      </c>
      <c r="AN10" s="883">
        <v>134230.63019500999</v>
      </c>
      <c r="AO10" s="883">
        <v>132872.53740818999</v>
      </c>
      <c r="AP10" s="883">
        <v>113970.59275594998</v>
      </c>
      <c r="AQ10" s="883">
        <v>105454.57207847</v>
      </c>
      <c r="AR10" s="883">
        <v>38507.914890259999</v>
      </c>
      <c r="AS10" s="883">
        <v>132880.82898200001</v>
      </c>
      <c r="AT10" s="883">
        <v>117377.08636099001</v>
      </c>
      <c r="AU10" s="883">
        <v>117205.17396258999</v>
      </c>
      <c r="AV10" s="883">
        <v>110665.37208402998</v>
      </c>
      <c r="AW10" s="883">
        <v>96526.864897980005</v>
      </c>
      <c r="AX10" s="883">
        <v>40690.500740490002</v>
      </c>
      <c r="AY10" s="883">
        <v>112383.679968</v>
      </c>
      <c r="AZ10" s="883">
        <v>117162.52770697</v>
      </c>
      <c r="BA10" s="883">
        <v>116155.87202827001</v>
      </c>
      <c r="BB10" s="883">
        <v>115373.72911984999</v>
      </c>
      <c r="BC10" s="883">
        <v>103736.97580607</v>
      </c>
      <c r="BD10" s="883">
        <v>41390.706779349995</v>
      </c>
      <c r="BE10" s="883">
        <v>116948.42688299999</v>
      </c>
      <c r="BF10" s="883">
        <v>120386.187139</v>
      </c>
      <c r="BG10" s="883">
        <v>119222.44841241998</v>
      </c>
      <c r="BH10" s="883">
        <v>120342.48068300002</v>
      </c>
      <c r="BI10" s="883">
        <v>104907.50018281999</v>
      </c>
      <c r="BJ10" s="884">
        <v>118080.825591</v>
      </c>
    </row>
    <row r="11" spans="1:62" ht="14.4" x14ac:dyDescent="0.3">
      <c r="A11" s="879" t="s">
        <v>6</v>
      </c>
      <c r="B11" s="880">
        <v>275.50582629000002</v>
      </c>
      <c r="C11" s="880">
        <v>13079.386526</v>
      </c>
      <c r="D11" s="880">
        <v>13531.31783</v>
      </c>
      <c r="E11" s="880">
        <v>13155.815794239999</v>
      </c>
      <c r="F11" s="880">
        <v>12580.464724309999</v>
      </c>
      <c r="G11" s="880">
        <v>12387.22216042</v>
      </c>
      <c r="H11" s="880">
        <v>829.48161421999998</v>
      </c>
      <c r="I11" s="880">
        <v>1844.8405560000001</v>
      </c>
      <c r="J11" s="880">
        <v>1839.8681819999999</v>
      </c>
      <c r="K11" s="880">
        <v>1674.38152597</v>
      </c>
      <c r="L11" s="880">
        <v>1667.43570905</v>
      </c>
      <c r="M11" s="880">
        <v>1604.58152597</v>
      </c>
      <c r="N11" s="880">
        <v>837.92743113999995</v>
      </c>
      <c r="O11" s="880">
        <v>2826.3146660000002</v>
      </c>
      <c r="P11" s="880">
        <v>3258.9053050000002</v>
      </c>
      <c r="Q11" s="880">
        <v>2991.43703177</v>
      </c>
      <c r="R11" s="880">
        <v>1590.0804187700001</v>
      </c>
      <c r="S11" s="880">
        <v>1488.2804187699999</v>
      </c>
      <c r="T11" s="880">
        <v>2239.2840441399999</v>
      </c>
      <c r="U11" s="880">
        <v>2034.262549</v>
      </c>
      <c r="V11" s="880">
        <v>2181.119162</v>
      </c>
      <c r="W11" s="880">
        <v>1959.6205093800002</v>
      </c>
      <c r="X11" s="880">
        <v>3162.1581103700005</v>
      </c>
      <c r="Y11" s="880">
        <v>1953.6205093800002</v>
      </c>
      <c r="Z11" s="880">
        <v>527</v>
      </c>
      <c r="AA11" s="880">
        <v>2170.4798719999999</v>
      </c>
      <c r="AB11" s="880">
        <v>2343.4958350000002</v>
      </c>
      <c r="AC11" s="880">
        <v>2211.4373551500003</v>
      </c>
      <c r="AD11" s="880">
        <v>2155.0003731500001</v>
      </c>
      <c r="AE11" s="880">
        <v>2152.0003731500001</v>
      </c>
      <c r="AF11" s="880">
        <v>62.436982</v>
      </c>
      <c r="AG11" s="880">
        <v>2010.9366660000001</v>
      </c>
      <c r="AH11" s="880">
        <v>18772.189172999999</v>
      </c>
      <c r="AI11" s="880">
        <v>18681.64297275</v>
      </c>
      <c r="AJ11" s="880">
        <v>16399.385324520001</v>
      </c>
      <c r="AK11" s="880">
        <v>16395.19102052</v>
      </c>
      <c r="AL11" s="880">
        <v>2344.6946302299998</v>
      </c>
      <c r="AM11" s="880">
        <v>17440.723002999999</v>
      </c>
      <c r="AN11" s="880">
        <v>25778.379615999998</v>
      </c>
      <c r="AO11" s="880">
        <v>25715.342688910001</v>
      </c>
      <c r="AP11" s="880">
        <v>15804.415682910001</v>
      </c>
      <c r="AQ11" s="880">
        <v>15759.165682910001</v>
      </c>
      <c r="AR11" s="880">
        <v>9959.4270059999999</v>
      </c>
      <c r="AS11" s="880">
        <v>1950.4622959999999</v>
      </c>
      <c r="AT11" s="880">
        <v>2042.8347530000001</v>
      </c>
      <c r="AU11" s="880">
        <v>2011.5510416700001</v>
      </c>
      <c r="AV11" s="880">
        <v>7134.1481874900001</v>
      </c>
      <c r="AW11" s="880">
        <v>1690.0156911300001</v>
      </c>
      <c r="AX11" s="880">
        <v>4117.6920267300002</v>
      </c>
      <c r="AY11" s="880">
        <v>2806.1979110000002</v>
      </c>
      <c r="AZ11" s="880">
        <v>2708.9587769999998</v>
      </c>
      <c r="BA11" s="880">
        <v>1992.2199126500002</v>
      </c>
      <c r="BB11" s="880">
        <v>4796.99649331</v>
      </c>
      <c r="BC11" s="880">
        <v>1990.7199126500002</v>
      </c>
      <c r="BD11" s="880">
        <v>1312.9154460699999</v>
      </c>
      <c r="BE11" s="880">
        <v>2792.3251810000002</v>
      </c>
      <c r="BF11" s="880">
        <v>2694.963299</v>
      </c>
      <c r="BG11" s="880">
        <v>2049.4472533099997</v>
      </c>
      <c r="BH11" s="880">
        <v>3031.1875095099999</v>
      </c>
      <c r="BI11" s="880">
        <v>1728.1222847700001</v>
      </c>
      <c r="BJ11" s="881">
        <v>2268.5188669999998</v>
      </c>
    </row>
    <row r="12" spans="1:62" ht="14.4" x14ac:dyDescent="0.3">
      <c r="A12" s="879" t="s">
        <v>646</v>
      </c>
      <c r="B12" s="880">
        <v>152.03449922999999</v>
      </c>
      <c r="C12" s="880">
        <v>3496.8670950000001</v>
      </c>
      <c r="D12" s="880">
        <v>3670.2361169999999</v>
      </c>
      <c r="E12" s="880">
        <v>3642.1918979700004</v>
      </c>
      <c r="F12" s="880">
        <v>3620.6792041999997</v>
      </c>
      <c r="G12" s="880">
        <v>3578.0957319700001</v>
      </c>
      <c r="H12" s="880">
        <v>111.73726473000001</v>
      </c>
      <c r="I12" s="880">
        <v>3634.9284069999999</v>
      </c>
      <c r="J12" s="880">
        <v>3687.5687939999998</v>
      </c>
      <c r="K12" s="880">
        <v>3662.6199579099998</v>
      </c>
      <c r="L12" s="880">
        <v>3649.4763011999999</v>
      </c>
      <c r="M12" s="880">
        <v>3605.8634858</v>
      </c>
      <c r="N12" s="880">
        <v>74.922736549999996</v>
      </c>
      <c r="O12" s="880">
        <v>3626.0514240000002</v>
      </c>
      <c r="P12" s="880">
        <v>3607.5245159999999</v>
      </c>
      <c r="Q12" s="880">
        <v>3562.0914353799999</v>
      </c>
      <c r="R12" s="880">
        <v>3582.2279148100001</v>
      </c>
      <c r="S12" s="880">
        <v>3541.3332350800001</v>
      </c>
      <c r="T12" s="880">
        <v>34.282641769999998</v>
      </c>
      <c r="U12" s="880">
        <v>1005.482921</v>
      </c>
      <c r="V12" s="880">
        <v>1102.99647</v>
      </c>
      <c r="W12" s="880">
        <v>1085.21676854</v>
      </c>
      <c r="X12" s="880">
        <v>693.04833037000003</v>
      </c>
      <c r="Y12" s="880">
        <v>689.33465684999999</v>
      </c>
      <c r="Z12" s="880">
        <v>410.71346290000002</v>
      </c>
      <c r="AA12" s="880">
        <v>1002.201442</v>
      </c>
      <c r="AB12" s="880">
        <v>7061.6045009999998</v>
      </c>
      <c r="AC12" s="880">
        <v>7044.5458280100002</v>
      </c>
      <c r="AD12" s="880">
        <v>7152.3516861999997</v>
      </c>
      <c r="AE12" s="880">
        <v>6836.2249739299996</v>
      </c>
      <c r="AF12" s="880">
        <v>285.44023332</v>
      </c>
      <c r="AG12" s="880">
        <v>326.65055899999999</v>
      </c>
      <c r="AH12" s="880">
        <v>438.51894800000002</v>
      </c>
      <c r="AI12" s="880">
        <v>421.03550581000007</v>
      </c>
      <c r="AJ12" s="880">
        <v>499.39305572999996</v>
      </c>
      <c r="AK12" s="880">
        <v>311.38740124000003</v>
      </c>
      <c r="AL12" s="880">
        <v>182.23109387</v>
      </c>
      <c r="AM12" s="880">
        <v>367.11800899999997</v>
      </c>
      <c r="AN12" s="880">
        <v>330.16227099999998</v>
      </c>
      <c r="AO12" s="880">
        <v>312.67882907000001</v>
      </c>
      <c r="AP12" s="880">
        <v>251.86968218000001</v>
      </c>
      <c r="AQ12" s="880">
        <v>205.07919043000001</v>
      </c>
      <c r="AR12" s="880">
        <v>210.98531478999999</v>
      </c>
      <c r="AS12" s="880">
        <v>359.93110000000001</v>
      </c>
      <c r="AT12" s="880">
        <v>420.62300399999998</v>
      </c>
      <c r="AU12" s="880">
        <v>407.20590013999998</v>
      </c>
      <c r="AV12" s="880">
        <v>285.32882411999998</v>
      </c>
      <c r="AW12" s="880">
        <v>281.14624490999995</v>
      </c>
      <c r="AX12" s="880">
        <v>227.21992130000001</v>
      </c>
      <c r="AY12" s="880">
        <v>468.46701999999999</v>
      </c>
      <c r="AZ12" s="880">
        <v>430.50757700000003</v>
      </c>
      <c r="BA12" s="880">
        <v>392.75818942000001</v>
      </c>
      <c r="BB12" s="880">
        <v>290.14974398999999</v>
      </c>
      <c r="BC12" s="880">
        <v>289.47643676999996</v>
      </c>
      <c r="BD12" s="880">
        <v>329.82836673000003</v>
      </c>
      <c r="BE12" s="880">
        <v>427.93800800000002</v>
      </c>
      <c r="BF12" s="880">
        <v>320.978565</v>
      </c>
      <c r="BG12" s="880">
        <v>320.01484242000004</v>
      </c>
      <c r="BH12" s="880">
        <v>311.52015792999998</v>
      </c>
      <c r="BI12" s="880">
        <v>311.30615792999998</v>
      </c>
      <c r="BJ12" s="881">
        <v>348.01237700000001</v>
      </c>
    </row>
    <row r="13" spans="1:62" ht="28.8" x14ac:dyDescent="0.3">
      <c r="A13" s="879" t="s">
        <v>647</v>
      </c>
      <c r="B13" s="880">
        <v>111.05856372999999</v>
      </c>
      <c r="C13" s="880">
        <v>25694.857944029998</v>
      </c>
      <c r="D13" s="880">
        <v>32207.461216029998</v>
      </c>
      <c r="E13" s="880">
        <v>31833.265208359997</v>
      </c>
      <c r="F13" s="880">
        <v>29417.962691599998</v>
      </c>
      <c r="G13" s="880">
        <v>29417.77058176</v>
      </c>
      <c r="H13" s="880">
        <v>2508.3940969</v>
      </c>
      <c r="I13" s="880">
        <v>31048.210328000001</v>
      </c>
      <c r="J13" s="880">
        <v>30649.588922999999</v>
      </c>
      <c r="K13" s="880">
        <v>29917.470385820001</v>
      </c>
      <c r="L13" s="880">
        <v>24542.27320598</v>
      </c>
      <c r="M13" s="880">
        <v>23287.912353520001</v>
      </c>
      <c r="N13" s="880">
        <v>7795.1932444399999</v>
      </c>
      <c r="O13" s="880">
        <v>28821.967011000001</v>
      </c>
      <c r="P13" s="880">
        <v>28688.812813</v>
      </c>
      <c r="Q13" s="880">
        <v>28286.134167189997</v>
      </c>
      <c r="R13" s="880">
        <v>26020.582862970001</v>
      </c>
      <c r="S13" s="880">
        <v>22825.216863349997</v>
      </c>
      <c r="T13" s="880">
        <v>9926.7465163600009</v>
      </c>
      <c r="U13" s="880">
        <v>23341.931507000001</v>
      </c>
      <c r="V13" s="880">
        <v>27084.630458</v>
      </c>
      <c r="W13" s="880">
        <v>24753.449511379997</v>
      </c>
      <c r="X13" s="880">
        <v>25417.45486161</v>
      </c>
      <c r="Y13" s="880">
        <v>22032.161542500002</v>
      </c>
      <c r="Z13" s="880">
        <v>6233.9526927200004</v>
      </c>
      <c r="AA13" s="880">
        <v>23880.174996999998</v>
      </c>
      <c r="AB13" s="880">
        <v>25810.094781</v>
      </c>
      <c r="AC13" s="880">
        <v>25063.768044979999</v>
      </c>
      <c r="AD13" s="880">
        <v>24866.53775679</v>
      </c>
      <c r="AE13" s="880">
        <v>23105.378209980001</v>
      </c>
      <c r="AF13" s="880">
        <v>3671.4555303100001</v>
      </c>
      <c r="AG13" s="880">
        <v>27178.601374999998</v>
      </c>
      <c r="AH13" s="880">
        <v>26175.499071999999</v>
      </c>
      <c r="AI13" s="880">
        <v>26010.09311442</v>
      </c>
      <c r="AJ13" s="880">
        <v>26045.56822895</v>
      </c>
      <c r="AK13" s="880">
        <v>23958.423254620004</v>
      </c>
      <c r="AL13" s="880">
        <v>3238.9343009100003</v>
      </c>
      <c r="AM13" s="880">
        <v>27898.890221000001</v>
      </c>
      <c r="AN13" s="880">
        <v>27878.291879</v>
      </c>
      <c r="AO13" s="880">
        <v>26859.434500200001</v>
      </c>
      <c r="AP13" s="880">
        <v>26390.442028609999</v>
      </c>
      <c r="AQ13" s="880">
        <v>24898.23379704</v>
      </c>
      <c r="AR13" s="880">
        <v>2894.71418348</v>
      </c>
      <c r="AS13" s="880">
        <v>39633.36735</v>
      </c>
      <c r="AT13" s="880">
        <v>24383.217817000001</v>
      </c>
      <c r="AU13" s="880">
        <v>24308.713291690001</v>
      </c>
      <c r="AV13" s="880">
        <v>24627.039254859999</v>
      </c>
      <c r="AW13" s="880">
        <v>22425.713291690001</v>
      </c>
      <c r="AX13" s="880">
        <v>2710.6251731600005</v>
      </c>
      <c r="AY13" s="880">
        <v>26222.160940000002</v>
      </c>
      <c r="AZ13" s="880">
        <v>28487.219196999999</v>
      </c>
      <c r="BA13" s="880">
        <v>28322.4783216</v>
      </c>
      <c r="BB13" s="880">
        <v>28477.963204429998</v>
      </c>
      <c r="BC13" s="880">
        <v>26590.698210369999</v>
      </c>
      <c r="BD13" s="880">
        <v>2554.5571728099999</v>
      </c>
      <c r="BE13" s="880">
        <v>28318.497809</v>
      </c>
      <c r="BF13" s="880">
        <v>27810.757255</v>
      </c>
      <c r="BG13" s="880">
        <v>27573.160315279998</v>
      </c>
      <c r="BH13" s="880">
        <v>28215.0531945</v>
      </c>
      <c r="BI13" s="880">
        <v>26415.817315279997</v>
      </c>
      <c r="BJ13" s="881">
        <v>29373.559827000001</v>
      </c>
    </row>
    <row r="14" spans="1:62" ht="28.8" x14ac:dyDescent="0.3">
      <c r="A14" s="879" t="s">
        <v>11</v>
      </c>
      <c r="B14" s="880">
        <v>13231.950218</v>
      </c>
      <c r="C14" s="880">
        <v>57317.958745249998</v>
      </c>
      <c r="D14" s="880">
        <v>55935.687981570001</v>
      </c>
      <c r="E14" s="880">
        <v>55774.399687570003</v>
      </c>
      <c r="F14" s="880">
        <v>54583.068243690002</v>
      </c>
      <c r="G14" s="880">
        <v>47597.094585669998</v>
      </c>
      <c r="H14" s="880">
        <v>13776.43318229</v>
      </c>
      <c r="I14" s="880">
        <v>56472.783149039999</v>
      </c>
      <c r="J14" s="880">
        <v>56712.847872779996</v>
      </c>
      <c r="K14" s="880">
        <v>56426.858964899999</v>
      </c>
      <c r="L14" s="880">
        <v>54910.384180649999</v>
      </c>
      <c r="M14" s="880">
        <v>46472.021060730003</v>
      </c>
      <c r="N14" s="880">
        <v>13816.838624280001</v>
      </c>
      <c r="O14" s="880">
        <v>63832.482809269997</v>
      </c>
      <c r="P14" s="880">
        <v>61937.741843120006</v>
      </c>
      <c r="Q14" s="880">
        <v>60848.374559709999</v>
      </c>
      <c r="R14" s="880">
        <v>53325.587201919996</v>
      </c>
      <c r="S14" s="880">
        <v>49429.119675709997</v>
      </c>
      <c r="T14" s="880">
        <v>19902.033726939997</v>
      </c>
      <c r="U14" s="880">
        <v>65713.945754849992</v>
      </c>
      <c r="V14" s="880">
        <v>66115.862389689995</v>
      </c>
      <c r="W14" s="880">
        <v>65820.831361150005</v>
      </c>
      <c r="X14" s="880">
        <v>64328.198572410001</v>
      </c>
      <c r="Y14" s="880">
        <v>55704.297886160006</v>
      </c>
      <c r="Z14" s="880">
        <v>21390.314813109999</v>
      </c>
      <c r="AA14" s="880">
        <v>64950.626432140001</v>
      </c>
      <c r="AB14" s="880">
        <v>62939.411363940002</v>
      </c>
      <c r="AC14" s="880">
        <v>62938.422455699998</v>
      </c>
      <c r="AD14" s="880">
        <v>59337.282627569999</v>
      </c>
      <c r="AE14" s="880">
        <v>55529.23056756</v>
      </c>
      <c r="AF14" s="880">
        <v>16971.897611910001</v>
      </c>
      <c r="AG14" s="880">
        <v>64334.058041459997</v>
      </c>
      <c r="AH14" s="880">
        <v>64402.449824440002</v>
      </c>
      <c r="AI14" s="880">
        <v>64396.623877389997</v>
      </c>
      <c r="AJ14" s="880">
        <v>60090.879905019996</v>
      </c>
      <c r="AK14" s="880">
        <v>55383.658192089999</v>
      </c>
      <c r="AL14" s="880">
        <v>15513.72759909</v>
      </c>
      <c r="AM14" s="880">
        <v>66850.883016220003</v>
      </c>
      <c r="AN14" s="880">
        <v>68766.410755839999</v>
      </c>
      <c r="AO14" s="880">
        <v>68757.266744509994</v>
      </c>
      <c r="AP14" s="880">
        <v>57395.238651890002</v>
      </c>
      <c r="AQ14" s="880">
        <v>53683.46781853</v>
      </c>
      <c r="AR14" s="880">
        <v>23913.98512311</v>
      </c>
      <c r="AS14" s="880">
        <v>77213.553760059993</v>
      </c>
      <c r="AT14" s="880">
        <v>74794.792980580009</v>
      </c>
      <c r="AU14" s="880">
        <v>74793.304071270002</v>
      </c>
      <c r="AV14" s="880">
        <v>62678.03875349</v>
      </c>
      <c r="AW14" s="880">
        <v>57342.209070059995</v>
      </c>
      <c r="AX14" s="880">
        <v>32368.703085990001</v>
      </c>
      <c r="AY14" s="880">
        <v>69446.556848470005</v>
      </c>
      <c r="AZ14" s="880">
        <v>71343.256380369989</v>
      </c>
      <c r="BA14" s="880">
        <v>71342.267471789994</v>
      </c>
      <c r="BB14" s="880">
        <v>68046.61694511</v>
      </c>
      <c r="BC14" s="880">
        <v>62006.239545379998</v>
      </c>
      <c r="BD14" s="880">
        <v>35622.288904180001</v>
      </c>
      <c r="BE14" s="880">
        <v>74671.994065999999</v>
      </c>
      <c r="BF14" s="880">
        <v>74822.003542999999</v>
      </c>
      <c r="BG14" s="880">
        <v>74817.00354025999</v>
      </c>
      <c r="BH14" s="880">
        <v>74291.081363350007</v>
      </c>
      <c r="BI14" s="880">
        <v>63035.517721650001</v>
      </c>
      <c r="BJ14" s="881">
        <v>73288.987938000006</v>
      </c>
    </row>
    <row r="15" spans="1:62" ht="14.4" x14ac:dyDescent="0.3">
      <c r="A15" s="879" t="s">
        <v>12</v>
      </c>
      <c r="B15" s="880">
        <v>125.54193968000001</v>
      </c>
      <c r="C15" s="880">
        <v>1550.8008987200001</v>
      </c>
      <c r="D15" s="880">
        <v>1538.7514264000001</v>
      </c>
      <c r="E15" s="880">
        <v>1534.8581823900004</v>
      </c>
      <c r="F15" s="880">
        <v>1491.6699606000002</v>
      </c>
      <c r="G15" s="880">
        <v>1426.2994604600001</v>
      </c>
      <c r="H15" s="880">
        <v>145.16394575000001</v>
      </c>
      <c r="I15" s="880">
        <v>1524.0876359599999</v>
      </c>
      <c r="J15" s="880">
        <v>1543.99091922</v>
      </c>
      <c r="K15" s="880">
        <v>1541.0957931500002</v>
      </c>
      <c r="L15" s="880">
        <v>1474.6897129900001</v>
      </c>
      <c r="M15" s="880">
        <v>1407.8020601300002</v>
      </c>
      <c r="N15" s="880">
        <v>192.95157706000001</v>
      </c>
      <c r="O15" s="880">
        <v>1552.30714773</v>
      </c>
      <c r="P15" s="880">
        <v>1534.1345994099997</v>
      </c>
      <c r="Q15" s="880">
        <v>1530.9695034899999</v>
      </c>
      <c r="R15" s="880">
        <v>1487.74407307</v>
      </c>
      <c r="S15" s="880">
        <v>1392.0384756300002</v>
      </c>
      <c r="T15" s="880">
        <v>253.33750463999999</v>
      </c>
      <c r="U15" s="880">
        <v>1267.82086015</v>
      </c>
      <c r="V15" s="880">
        <v>1669.4575723099999</v>
      </c>
      <c r="W15" s="880">
        <v>1628.40827294</v>
      </c>
      <c r="X15" s="880">
        <v>1596.7733969799999</v>
      </c>
      <c r="Y15" s="880">
        <v>1449.9346843500002</v>
      </c>
      <c r="Z15" s="880">
        <v>283.30997858000006</v>
      </c>
      <c r="AA15" s="880">
        <v>1252.9122818600001</v>
      </c>
      <c r="AB15" s="880">
        <v>1382.5223310599999</v>
      </c>
      <c r="AC15" s="880">
        <v>1367.0923497399999</v>
      </c>
      <c r="AD15" s="880">
        <v>1362.2962585999999</v>
      </c>
      <c r="AE15" s="880">
        <v>1268.8690380799999</v>
      </c>
      <c r="AF15" s="880">
        <v>230.88839655000001</v>
      </c>
      <c r="AG15" s="880">
        <v>2110.7599355399998</v>
      </c>
      <c r="AH15" s="880">
        <v>1482.2379525599999</v>
      </c>
      <c r="AI15" s="880">
        <v>1470.4707223099999</v>
      </c>
      <c r="AJ15" s="880">
        <v>1362.39788731</v>
      </c>
      <c r="AK15" s="880">
        <v>1259.8678413099999</v>
      </c>
      <c r="AL15" s="880">
        <v>278.58360649000002</v>
      </c>
      <c r="AM15" s="880">
        <v>2519.7950937799997</v>
      </c>
      <c r="AN15" s="880">
        <v>1545.1978751599997</v>
      </c>
      <c r="AO15" s="880">
        <v>1451.3939056599997</v>
      </c>
      <c r="AP15" s="880">
        <v>1559.22726304</v>
      </c>
      <c r="AQ15" s="880">
        <v>1358.0788462400001</v>
      </c>
      <c r="AR15" s="880">
        <v>1160.69370549</v>
      </c>
      <c r="AS15" s="880">
        <v>1301.2182989400001</v>
      </c>
      <c r="AT15" s="880">
        <v>1695.2562514200001</v>
      </c>
      <c r="AU15" s="880">
        <v>1690.7823687299999</v>
      </c>
      <c r="AV15" s="880">
        <v>2589.5259540300003</v>
      </c>
      <c r="AW15" s="880">
        <v>1575.0585564400001</v>
      </c>
      <c r="AX15" s="880">
        <v>215.90982630000002</v>
      </c>
      <c r="AY15" s="880">
        <v>3665.2190745300004</v>
      </c>
      <c r="AZ15" s="880">
        <v>1826.49758163</v>
      </c>
      <c r="BA15" s="880">
        <v>1822.5896970699998</v>
      </c>
      <c r="BB15" s="880">
        <v>1790.86935277</v>
      </c>
      <c r="BC15" s="880">
        <v>1739.9309686499998</v>
      </c>
      <c r="BD15" s="880">
        <v>105.80985814</v>
      </c>
      <c r="BE15" s="880">
        <v>1867.16714</v>
      </c>
      <c r="BF15" s="880">
        <v>1858.4819190000001</v>
      </c>
      <c r="BG15" s="880">
        <v>1660.5362262799999</v>
      </c>
      <c r="BH15" s="880">
        <v>1656.7545058599999</v>
      </c>
      <c r="BI15" s="880">
        <v>1639.5424306999998</v>
      </c>
      <c r="BJ15" s="881">
        <v>1658.289276</v>
      </c>
    </row>
    <row r="16" spans="1:62" ht="28.8" x14ac:dyDescent="0.3">
      <c r="A16" s="879" t="s">
        <v>13</v>
      </c>
      <c r="B16" s="880"/>
      <c r="C16" s="880"/>
      <c r="D16" s="880"/>
      <c r="E16" s="880"/>
      <c r="F16" s="880"/>
      <c r="G16" s="880"/>
      <c r="H16" s="880"/>
      <c r="I16" s="880"/>
      <c r="J16" s="880"/>
      <c r="K16" s="880"/>
      <c r="L16" s="880"/>
      <c r="M16" s="880"/>
      <c r="N16" s="880"/>
      <c r="O16" s="880"/>
      <c r="P16" s="880"/>
      <c r="Q16" s="880"/>
      <c r="R16" s="880"/>
      <c r="S16" s="880"/>
      <c r="T16" s="880"/>
      <c r="U16" s="880"/>
      <c r="V16" s="880"/>
      <c r="W16" s="880"/>
      <c r="X16" s="880"/>
      <c r="Y16" s="880"/>
      <c r="Z16" s="880"/>
      <c r="AA16" s="880"/>
      <c r="AB16" s="880"/>
      <c r="AC16" s="880"/>
      <c r="AD16" s="880"/>
      <c r="AE16" s="880"/>
      <c r="AF16" s="880">
        <v>0</v>
      </c>
      <c r="AG16" s="880">
        <v>42.944679000000001</v>
      </c>
      <c r="AH16" s="880">
        <v>66.763713999999993</v>
      </c>
      <c r="AI16" s="880">
        <v>54.608957969999999</v>
      </c>
      <c r="AJ16" s="880">
        <v>24.090790500000001</v>
      </c>
      <c r="AK16" s="880">
        <v>24.090790500000001</v>
      </c>
      <c r="AL16" s="880">
        <v>30.518167470000002</v>
      </c>
      <c r="AM16" s="880">
        <v>43.260646000000001</v>
      </c>
      <c r="AN16" s="880">
        <v>38.882620000000003</v>
      </c>
      <c r="AO16" s="880">
        <v>30.290609280000002</v>
      </c>
      <c r="AP16" s="880">
        <v>38.914363450000003</v>
      </c>
      <c r="AQ16" s="880">
        <v>26.342363769999999</v>
      </c>
      <c r="AR16" s="880">
        <v>21.889968719999999</v>
      </c>
      <c r="AS16" s="880">
        <v>35.885348999999998</v>
      </c>
      <c r="AT16" s="880">
        <v>32.094334000000003</v>
      </c>
      <c r="AU16" s="880">
        <v>32.081985039999999</v>
      </c>
      <c r="AV16" s="880">
        <v>46.317203929999998</v>
      </c>
      <c r="AW16" s="880">
        <v>28.114126940000002</v>
      </c>
      <c r="AX16" s="880">
        <v>4.6302896200000001</v>
      </c>
      <c r="AY16" s="880">
        <v>34.869526999999998</v>
      </c>
      <c r="AZ16" s="880">
        <v>32.165481</v>
      </c>
      <c r="BA16" s="880">
        <v>32.196031720000001</v>
      </c>
      <c r="BB16" s="880">
        <v>31.41482401</v>
      </c>
      <c r="BC16" s="880">
        <v>28.601221240000001</v>
      </c>
      <c r="BD16" s="880">
        <v>4.6450346500000004</v>
      </c>
      <c r="BE16" s="880">
        <v>34.515794999999997</v>
      </c>
      <c r="BF16" s="880">
        <v>29.008718999999999</v>
      </c>
      <c r="BG16" s="880">
        <v>28.949256870000003</v>
      </c>
      <c r="BH16" s="880">
        <v>30.519275219999997</v>
      </c>
      <c r="BI16" s="880">
        <v>27.54904831</v>
      </c>
      <c r="BJ16" s="881">
        <v>34.431919000000001</v>
      </c>
    </row>
    <row r="17" spans="1:62" ht="28.8" x14ac:dyDescent="0.3">
      <c r="A17" s="879" t="s">
        <v>648</v>
      </c>
      <c r="B17" s="880">
        <v>32.688311459999994</v>
      </c>
      <c r="C17" s="880">
        <v>30.588476490000001</v>
      </c>
      <c r="D17" s="880">
        <v>270.20164192999999</v>
      </c>
      <c r="E17" s="880">
        <v>268.10597958</v>
      </c>
      <c r="F17" s="880">
        <v>285.34541451000001</v>
      </c>
      <c r="G17" s="880">
        <v>261.28410448</v>
      </c>
      <c r="H17" s="880">
        <v>15.148029300000001</v>
      </c>
      <c r="I17" s="880">
        <v>26.07164397</v>
      </c>
      <c r="J17" s="880">
        <v>560.39497044000007</v>
      </c>
      <c r="K17" s="880">
        <v>556.50492758999997</v>
      </c>
      <c r="L17" s="880">
        <v>567.07373170000005</v>
      </c>
      <c r="M17" s="880">
        <v>553.00744064000003</v>
      </c>
      <c r="N17" s="880">
        <v>4.3538186100000003</v>
      </c>
      <c r="O17" s="880">
        <v>26.950895759999998</v>
      </c>
      <c r="P17" s="880">
        <v>51.921736549999999</v>
      </c>
      <c r="Q17" s="880">
        <v>43.897587019999996</v>
      </c>
      <c r="R17" s="880">
        <v>40.388412559999999</v>
      </c>
      <c r="S17" s="880">
        <v>36.60645925</v>
      </c>
      <c r="T17" s="880">
        <v>8.1408097900000005</v>
      </c>
      <c r="U17" s="880">
        <v>26.366238670000001</v>
      </c>
      <c r="V17" s="880">
        <v>267.70566561999999</v>
      </c>
      <c r="W17" s="880">
        <v>265.40967334999999</v>
      </c>
      <c r="X17" s="880">
        <v>266.12122475000001</v>
      </c>
      <c r="Y17" s="880">
        <v>258.82160311000001</v>
      </c>
      <c r="Z17" s="880">
        <v>7.2533108200000003</v>
      </c>
      <c r="AA17" s="880">
        <v>25.104508620000001</v>
      </c>
      <c r="AB17" s="880">
        <v>35.46342722</v>
      </c>
      <c r="AC17" s="880">
        <v>32.89257705</v>
      </c>
      <c r="AD17" s="880">
        <v>33.155613459999998</v>
      </c>
      <c r="AE17" s="880">
        <v>27.178829619999998</v>
      </c>
      <c r="AF17" s="880">
        <v>6.7890073900000001</v>
      </c>
      <c r="AG17" s="880">
        <v>25.01137366</v>
      </c>
      <c r="AH17" s="880">
        <v>331.84813928999995</v>
      </c>
      <c r="AI17" s="880">
        <v>328.67840863000004</v>
      </c>
      <c r="AJ17" s="880">
        <v>265.69641611999998</v>
      </c>
      <c r="AK17" s="880">
        <v>259.99903642999999</v>
      </c>
      <c r="AL17" s="880">
        <v>69.59508876000001</v>
      </c>
      <c r="AM17" s="880">
        <v>112.27203917999999</v>
      </c>
      <c r="AN17" s="880">
        <v>270.60116725</v>
      </c>
      <c r="AO17" s="880">
        <v>267.87404299999997</v>
      </c>
      <c r="AP17" s="880">
        <v>205.09976649999999</v>
      </c>
      <c r="AQ17" s="880">
        <v>199.4658949</v>
      </c>
      <c r="AR17" s="880">
        <v>77.419413079999998</v>
      </c>
      <c r="AS17" s="880">
        <v>27.732283729999999</v>
      </c>
      <c r="AT17" s="880">
        <v>33.799948239999999</v>
      </c>
      <c r="AU17" s="880">
        <v>32.466170570000003</v>
      </c>
      <c r="AV17" s="880">
        <v>31.96217656</v>
      </c>
      <c r="AW17" s="880">
        <v>28.01813318</v>
      </c>
      <c r="AX17" s="880">
        <v>65.257152789999992</v>
      </c>
      <c r="AY17" s="880">
        <v>40.942485600000005</v>
      </c>
      <c r="AZ17" s="880">
        <v>315.68248735000003</v>
      </c>
      <c r="BA17" s="880">
        <v>311.56971866999993</v>
      </c>
      <c r="BB17" s="880">
        <v>287.61487983000006</v>
      </c>
      <c r="BC17" s="880">
        <v>284.44754886999999</v>
      </c>
      <c r="BD17" s="880">
        <v>89.176347209999989</v>
      </c>
      <c r="BE17" s="880">
        <v>65.034898999999996</v>
      </c>
      <c r="BF17" s="880">
        <v>93.263394000000005</v>
      </c>
      <c r="BG17" s="880">
        <v>87.737404719999986</v>
      </c>
      <c r="BH17" s="880">
        <v>44.642701420000002</v>
      </c>
      <c r="BI17" s="880">
        <v>30.212903450000002</v>
      </c>
      <c r="BJ17" s="881">
        <v>92.691291000000007</v>
      </c>
    </row>
    <row r="18" spans="1:62" ht="28.8" x14ac:dyDescent="0.3">
      <c r="A18" s="879" t="s">
        <v>649</v>
      </c>
      <c r="B18" s="880">
        <v>2794.2801457099999</v>
      </c>
      <c r="C18" s="880">
        <v>14326.52041651</v>
      </c>
      <c r="D18" s="880">
        <v>17281.10540841</v>
      </c>
      <c r="E18" s="880">
        <v>17278.811497310006</v>
      </c>
      <c r="F18" s="880">
        <v>17819.850326280004</v>
      </c>
      <c r="G18" s="880">
        <v>16405.953602649999</v>
      </c>
      <c r="H18" s="880">
        <v>1903.1310079699999</v>
      </c>
      <c r="I18" s="880">
        <v>16523.233456030001</v>
      </c>
      <c r="J18" s="880">
        <v>18051.195576549999</v>
      </c>
      <c r="K18" s="880">
        <v>17834.628318490002</v>
      </c>
      <c r="L18" s="880">
        <v>18472.009550769999</v>
      </c>
      <c r="M18" s="880">
        <v>17345.906256559996</v>
      </c>
      <c r="N18" s="880">
        <v>998.54210547000002</v>
      </c>
      <c r="O18" s="880">
        <v>18266.922068240001</v>
      </c>
      <c r="P18" s="880">
        <v>19000.306233750001</v>
      </c>
      <c r="Q18" s="880">
        <v>18959.741375459995</v>
      </c>
      <c r="R18" s="880">
        <v>18624.2656604</v>
      </c>
      <c r="S18" s="880">
        <v>18345.994684419999</v>
      </c>
      <c r="T18" s="880">
        <v>796.81512186999998</v>
      </c>
      <c r="U18" s="880">
        <v>15522.66248933</v>
      </c>
      <c r="V18" s="880">
        <v>16352.288689409999</v>
      </c>
      <c r="W18" s="880">
        <v>16260.915691719998</v>
      </c>
      <c r="X18" s="880">
        <v>16296.00002851</v>
      </c>
      <c r="Y18" s="880">
        <v>15777.920373229999</v>
      </c>
      <c r="Z18" s="880">
        <v>631.55665324999984</v>
      </c>
      <c r="AA18" s="880">
        <v>18534.06871738</v>
      </c>
      <c r="AB18" s="880">
        <v>15904.939294760001</v>
      </c>
      <c r="AC18" s="880">
        <v>15803.14923954</v>
      </c>
      <c r="AD18" s="880">
        <v>14877.07412044</v>
      </c>
      <c r="AE18" s="880">
        <v>14612.173893059999</v>
      </c>
      <c r="AF18" s="880">
        <v>1402.2442821500001</v>
      </c>
      <c r="AG18" s="880">
        <v>7605.4220783400006</v>
      </c>
      <c r="AH18" s="880">
        <v>14104.457246369999</v>
      </c>
      <c r="AI18" s="880">
        <v>14087.341438569998</v>
      </c>
      <c r="AJ18" s="880">
        <v>12266.94372263</v>
      </c>
      <c r="AK18" s="880">
        <v>11505.249873749999</v>
      </c>
      <c r="AL18" s="880">
        <v>3075.4589089000001</v>
      </c>
      <c r="AM18" s="880">
        <v>9243.9074488200004</v>
      </c>
      <c r="AN18" s="880">
        <v>9622.7040107600005</v>
      </c>
      <c r="AO18" s="880">
        <v>9478.2560875599993</v>
      </c>
      <c r="AP18" s="880">
        <v>12325.385317369999</v>
      </c>
      <c r="AQ18" s="880">
        <v>9324.738484649999</v>
      </c>
      <c r="AR18" s="880">
        <v>268.80017559000004</v>
      </c>
      <c r="AS18" s="880">
        <v>12358.67854427</v>
      </c>
      <c r="AT18" s="880">
        <v>13974.467272749998</v>
      </c>
      <c r="AU18" s="880">
        <v>13929.069133479998</v>
      </c>
      <c r="AV18" s="880">
        <v>13273.011729549999</v>
      </c>
      <c r="AW18" s="880">
        <v>13156.589783629999</v>
      </c>
      <c r="AX18" s="880">
        <v>980.46326459999989</v>
      </c>
      <c r="AY18" s="880">
        <v>9699.266161399999</v>
      </c>
      <c r="AZ18" s="880">
        <v>12018.240225619998</v>
      </c>
      <c r="BA18" s="880">
        <v>11939.792685350001</v>
      </c>
      <c r="BB18" s="880">
        <v>11652.103676399998</v>
      </c>
      <c r="BC18" s="880">
        <v>10806.861962139999</v>
      </c>
      <c r="BD18" s="880">
        <v>1371.4856495600002</v>
      </c>
      <c r="BE18" s="880">
        <v>8770.9539850000001</v>
      </c>
      <c r="BF18" s="880">
        <v>12756.730444999999</v>
      </c>
      <c r="BG18" s="880">
        <v>12685.59957328</v>
      </c>
      <c r="BH18" s="880">
        <v>12761.721975210003</v>
      </c>
      <c r="BI18" s="880">
        <v>11719.43232073</v>
      </c>
      <c r="BJ18" s="881">
        <v>11016.334096</v>
      </c>
    </row>
    <row r="19" spans="1:62" ht="14.4" x14ac:dyDescent="0.3">
      <c r="A19" s="882" t="s">
        <v>463</v>
      </c>
      <c r="B19" s="883">
        <v>1200.7764389700003</v>
      </c>
      <c r="C19" s="883">
        <v>27239.46680581</v>
      </c>
      <c r="D19" s="883">
        <v>27630.053420079996</v>
      </c>
      <c r="E19" s="883">
        <v>27115.056094139993</v>
      </c>
      <c r="F19" s="883">
        <v>27488.239438489996</v>
      </c>
      <c r="G19" s="883">
        <v>26730.512741499995</v>
      </c>
      <c r="H19" s="883">
        <v>756.52047901999981</v>
      </c>
      <c r="I19" s="883">
        <v>26250.068903550004</v>
      </c>
      <c r="J19" s="883">
        <v>26842.44062234</v>
      </c>
      <c r="K19" s="883">
        <v>25519.98244118</v>
      </c>
      <c r="L19" s="883">
        <v>24181.879271399997</v>
      </c>
      <c r="M19" s="883">
        <v>23695.469814569991</v>
      </c>
      <c r="N19" s="883">
        <v>2045.4083272199998</v>
      </c>
      <c r="O19" s="883">
        <v>25006.483015220001</v>
      </c>
      <c r="P19" s="883">
        <v>25349.231631480001</v>
      </c>
      <c r="Q19" s="883">
        <v>23462.772256200002</v>
      </c>
      <c r="R19" s="883">
        <v>24738.470832310006</v>
      </c>
      <c r="S19" s="883">
        <v>22993.666000820009</v>
      </c>
      <c r="T19" s="883">
        <v>692.52005715999996</v>
      </c>
      <c r="U19" s="883">
        <v>26024.414682400002</v>
      </c>
      <c r="V19" s="883">
        <v>25921.765230539997</v>
      </c>
      <c r="W19" s="883">
        <v>24886.675326680004</v>
      </c>
      <c r="X19" s="883">
        <v>25116.134305380001</v>
      </c>
      <c r="Y19" s="883">
        <v>24717.701653939999</v>
      </c>
      <c r="Z19" s="883">
        <v>310.98161444000004</v>
      </c>
      <c r="AA19" s="883">
        <v>26012.635840400002</v>
      </c>
      <c r="AB19" s="883">
        <v>26495.565216480001</v>
      </c>
      <c r="AC19" s="883">
        <v>24601.62902652</v>
      </c>
      <c r="AD19" s="883">
        <v>24562.639533919999</v>
      </c>
      <c r="AE19" s="883">
        <v>24411.656507209995</v>
      </c>
      <c r="AF19" s="883">
        <v>262.35795572000001</v>
      </c>
      <c r="AG19" s="883">
        <v>28565.625746400001</v>
      </c>
      <c r="AH19" s="883">
        <v>29011.300318550002</v>
      </c>
      <c r="AI19" s="883">
        <v>27860.69738378</v>
      </c>
      <c r="AJ19" s="883">
        <v>27782.300040010003</v>
      </c>
      <c r="AK19" s="883">
        <v>27621.194923430001</v>
      </c>
      <c r="AL19" s="883">
        <v>283.24566868999995</v>
      </c>
      <c r="AM19" s="883">
        <v>25828.901784000001</v>
      </c>
      <c r="AN19" s="883">
        <v>26195.31504976</v>
      </c>
      <c r="AO19" s="883">
        <v>25706.163610140004</v>
      </c>
      <c r="AP19" s="883">
        <v>25686.641150370004</v>
      </c>
      <c r="AQ19" s="883">
        <v>25496.364525719997</v>
      </c>
      <c r="AR19" s="883">
        <v>263.47920447000001</v>
      </c>
      <c r="AS19" s="883">
        <v>26455.366839999999</v>
      </c>
      <c r="AT19" s="883">
        <v>25985.621695000002</v>
      </c>
      <c r="AU19" s="883">
        <v>24786.008399490001</v>
      </c>
      <c r="AV19" s="883">
        <v>24795.932255960004</v>
      </c>
      <c r="AW19" s="883">
        <v>24588.682487149999</v>
      </c>
      <c r="AX19" s="883">
        <v>222.21043776999991</v>
      </c>
      <c r="AY19" s="883">
        <v>26370.331181000001</v>
      </c>
      <c r="AZ19" s="883">
        <v>26886.470975</v>
      </c>
      <c r="BA19" s="883">
        <v>23682.849558539998</v>
      </c>
      <c r="BB19" s="883">
        <v>23776.847923130001</v>
      </c>
      <c r="BC19" s="883">
        <v>23584.096619010001</v>
      </c>
      <c r="BD19" s="883">
        <v>114.60403064</v>
      </c>
      <c r="BE19" s="883">
        <v>26083.347597</v>
      </c>
      <c r="BF19" s="883">
        <v>25806.391273000001</v>
      </c>
      <c r="BG19" s="883">
        <v>23625.527459660007</v>
      </c>
      <c r="BH19" s="883">
        <v>23550.415869290006</v>
      </c>
      <c r="BI19" s="883">
        <v>23473.178405860006</v>
      </c>
      <c r="BJ19" s="884">
        <v>25877.950729</v>
      </c>
    </row>
    <row r="20" spans="1:62" ht="14.4" x14ac:dyDescent="0.3">
      <c r="A20" s="879" t="s">
        <v>14</v>
      </c>
      <c r="B20" s="880">
        <v>0.28169180000000005</v>
      </c>
      <c r="C20" s="880">
        <v>5.0034359999999998</v>
      </c>
      <c r="D20" s="880">
        <v>8.5433859999999999</v>
      </c>
      <c r="E20" s="880">
        <v>8.36006581</v>
      </c>
      <c r="F20" s="880">
        <v>8.3399073699999988</v>
      </c>
      <c r="G20" s="880">
        <v>7.5858018300000012</v>
      </c>
      <c r="H20" s="880">
        <v>0.81426398000000011</v>
      </c>
      <c r="I20" s="880">
        <v>5.917961</v>
      </c>
      <c r="J20" s="880">
        <v>7.7231759999999996</v>
      </c>
      <c r="K20" s="880">
        <v>8.2880717399999995</v>
      </c>
      <c r="L20" s="880">
        <v>9.3999870999999988</v>
      </c>
      <c r="M20" s="880">
        <v>8.1119670900000003</v>
      </c>
      <c r="N20" s="880">
        <v>0.17792996000000003</v>
      </c>
      <c r="O20" s="880">
        <v>7.6083869999999996</v>
      </c>
      <c r="P20" s="880">
        <v>9.6280527200000012</v>
      </c>
      <c r="Q20" s="880">
        <v>7.4854145899999995</v>
      </c>
      <c r="R20" s="880">
        <v>6.9880585199999992</v>
      </c>
      <c r="S20" s="880">
        <v>6.7526060700000006</v>
      </c>
      <c r="T20" s="880">
        <v>1.2737095900000002</v>
      </c>
      <c r="U20" s="880">
        <v>6.7144589999999997</v>
      </c>
      <c r="V20" s="880">
        <v>9.5346290000000007</v>
      </c>
      <c r="W20" s="880">
        <v>7.8100785999999998</v>
      </c>
      <c r="X20" s="880">
        <v>7.7933980800000002</v>
      </c>
      <c r="Y20" s="880">
        <v>6.52715158</v>
      </c>
      <c r="Z20" s="880">
        <v>1.2858159899999999</v>
      </c>
      <c r="AA20" s="880">
        <v>5.7838729999999998</v>
      </c>
      <c r="AB20" s="880">
        <v>7.1288840000000002</v>
      </c>
      <c r="AC20" s="880">
        <v>6.26859024</v>
      </c>
      <c r="AD20" s="880">
        <v>6.6453354200000003</v>
      </c>
      <c r="AE20" s="880">
        <v>5.6062287799999995</v>
      </c>
      <c r="AF20" s="880">
        <v>0.90618178000000005</v>
      </c>
      <c r="AG20" s="880">
        <v>6.0243580000000003</v>
      </c>
      <c r="AH20" s="880">
        <v>7.7051410000000002</v>
      </c>
      <c r="AI20" s="880">
        <v>6.4948759499999991</v>
      </c>
      <c r="AJ20" s="880">
        <v>6.18147278</v>
      </c>
      <c r="AK20" s="880">
        <v>5.5147105700000001</v>
      </c>
      <c r="AL20" s="880">
        <v>0.98177996999999995</v>
      </c>
      <c r="AM20" s="880">
        <v>6.7648729999999997</v>
      </c>
      <c r="AN20" s="880">
        <v>6.8313389999999998</v>
      </c>
      <c r="AO20" s="880">
        <v>5.8437184000000002</v>
      </c>
      <c r="AP20" s="880">
        <v>6.4243211900000006</v>
      </c>
      <c r="AQ20" s="880">
        <v>5.4616775400000002</v>
      </c>
      <c r="AR20" s="880">
        <v>0.40053219000000001</v>
      </c>
      <c r="AS20" s="880">
        <v>6.891642</v>
      </c>
      <c r="AT20" s="880">
        <v>7.5687800000000003</v>
      </c>
      <c r="AU20" s="880">
        <v>6.0805336399999996</v>
      </c>
      <c r="AV20" s="880">
        <v>5.5236367699999995</v>
      </c>
      <c r="AW20" s="880">
        <v>5.1473134000000007</v>
      </c>
      <c r="AX20" s="880">
        <v>0.93972791</v>
      </c>
      <c r="AY20" s="880">
        <v>7.2031320000000001</v>
      </c>
      <c r="AZ20" s="880">
        <v>7.9251189999999996</v>
      </c>
      <c r="BA20" s="880">
        <v>5.7991653100000002</v>
      </c>
      <c r="BB20" s="880">
        <v>6.1936876500000002</v>
      </c>
      <c r="BC20" s="880">
        <v>5.3112287699999996</v>
      </c>
      <c r="BD20" s="880">
        <v>0.54083492</v>
      </c>
      <c r="BE20" s="880">
        <v>7.1137309999999996</v>
      </c>
      <c r="BF20" s="880">
        <v>8.0556429999999999</v>
      </c>
      <c r="BG20" s="880">
        <v>6.2668929600000007</v>
      </c>
      <c r="BH20" s="880">
        <v>6.1274216300000006</v>
      </c>
      <c r="BI20" s="880">
        <v>5.6525369100000002</v>
      </c>
      <c r="BJ20" s="881">
        <v>7.0261550000000002</v>
      </c>
    </row>
    <row r="21" spans="1:62" ht="14.4" x14ac:dyDescent="0.3">
      <c r="A21" s="879" t="s">
        <v>15</v>
      </c>
      <c r="B21" s="880">
        <v>302.19949072000003</v>
      </c>
      <c r="C21" s="880">
        <v>804.30518600000005</v>
      </c>
      <c r="D21" s="880">
        <v>908.88035301000002</v>
      </c>
      <c r="E21" s="880">
        <v>827.19870915000001</v>
      </c>
      <c r="F21" s="880">
        <v>699.52868846999991</v>
      </c>
      <c r="G21" s="880">
        <v>542.78600077999999</v>
      </c>
      <c r="H21" s="880">
        <v>392.21859450999995</v>
      </c>
      <c r="I21" s="880">
        <v>388.70486</v>
      </c>
      <c r="J21" s="880">
        <v>477.09504700999997</v>
      </c>
      <c r="K21" s="880">
        <v>470.31431648</v>
      </c>
      <c r="L21" s="880">
        <v>436.85487343</v>
      </c>
      <c r="M21" s="880">
        <v>215.27321248000001</v>
      </c>
      <c r="N21" s="880">
        <v>392.13295833000006</v>
      </c>
      <c r="O21" s="880">
        <v>394.38368600000001</v>
      </c>
      <c r="P21" s="880">
        <v>487.56177607000001</v>
      </c>
      <c r="Q21" s="880">
        <v>483.13007441000002</v>
      </c>
      <c r="R21" s="880">
        <v>426.25732245999995</v>
      </c>
      <c r="S21" s="880">
        <v>230.68587798000001</v>
      </c>
      <c r="T21" s="880">
        <v>424.05199332000001</v>
      </c>
      <c r="U21" s="880">
        <v>236.753569</v>
      </c>
      <c r="V21" s="880">
        <v>300.37030299999998</v>
      </c>
      <c r="W21" s="880">
        <v>299.15132292999999</v>
      </c>
      <c r="X21" s="880">
        <v>379.01387124000007</v>
      </c>
      <c r="Y21" s="880">
        <v>194.84811587000002</v>
      </c>
      <c r="Z21" s="880">
        <v>226.88422408999998</v>
      </c>
      <c r="AA21" s="880">
        <v>149.00459599999999</v>
      </c>
      <c r="AB21" s="880">
        <v>247.15732</v>
      </c>
      <c r="AC21" s="880">
        <v>242.18355274000001</v>
      </c>
      <c r="AD21" s="880">
        <v>274.10692991000002</v>
      </c>
      <c r="AE21" s="880">
        <v>179.24221227000001</v>
      </c>
      <c r="AF21" s="880">
        <v>116.79439905</v>
      </c>
      <c r="AG21" s="880">
        <v>294.11636600000003</v>
      </c>
      <c r="AH21" s="880">
        <v>416.16618999999997</v>
      </c>
      <c r="AI21" s="880">
        <v>394.4952725899999</v>
      </c>
      <c r="AJ21" s="880">
        <v>298.38085269999999</v>
      </c>
      <c r="AK21" s="880">
        <v>254.41357522000007</v>
      </c>
      <c r="AL21" s="880">
        <v>172.48335854999999</v>
      </c>
      <c r="AM21" s="880">
        <v>243.29306299999999</v>
      </c>
      <c r="AN21" s="880">
        <v>391.75870900000001</v>
      </c>
      <c r="AO21" s="880">
        <v>388.06178624</v>
      </c>
      <c r="AP21" s="880">
        <v>373.2432359</v>
      </c>
      <c r="AQ21" s="880">
        <v>270.48793868000001</v>
      </c>
      <c r="AR21" s="880">
        <v>156.75783604</v>
      </c>
      <c r="AS21" s="880">
        <v>713.39673900000003</v>
      </c>
      <c r="AT21" s="880">
        <v>930.53585199999998</v>
      </c>
      <c r="AU21" s="880">
        <v>897.47948239999994</v>
      </c>
      <c r="AV21" s="880">
        <v>892.37699366000004</v>
      </c>
      <c r="AW21" s="880">
        <v>773.44627171000002</v>
      </c>
      <c r="AX21" s="880">
        <v>140.80373354999998</v>
      </c>
      <c r="AY21" s="880">
        <v>831.616893</v>
      </c>
      <c r="AZ21" s="880">
        <v>996.41958</v>
      </c>
      <c r="BA21" s="880">
        <v>984.30697310999994</v>
      </c>
      <c r="BB21" s="880">
        <v>1117.10360283</v>
      </c>
      <c r="BC21" s="880">
        <v>982.57877931999997</v>
      </c>
      <c r="BD21" s="880">
        <v>3.61623004</v>
      </c>
      <c r="BE21" s="880">
        <v>949.99724000000003</v>
      </c>
      <c r="BF21" s="880">
        <v>1150.898817</v>
      </c>
      <c r="BG21" s="880">
        <v>1127.7301216699998</v>
      </c>
      <c r="BH21" s="880">
        <v>1082.4754062300003</v>
      </c>
      <c r="BI21" s="880">
        <v>1080.7441034299998</v>
      </c>
      <c r="BJ21" s="881">
        <v>1049.3297520000001</v>
      </c>
    </row>
    <row r="22" spans="1:62" ht="14.4" x14ac:dyDescent="0.3">
      <c r="A22" s="879" t="s">
        <v>17</v>
      </c>
      <c r="B22" s="880">
        <v>2.8862005900000001</v>
      </c>
      <c r="C22" s="880">
        <v>46.160662200000004</v>
      </c>
      <c r="D22" s="880">
        <v>70.508374180000004</v>
      </c>
      <c r="E22" s="880">
        <v>67.174331259999988</v>
      </c>
      <c r="F22" s="880">
        <v>63.934783549999999</v>
      </c>
      <c r="G22" s="880">
        <v>60.611463139999991</v>
      </c>
      <c r="H22" s="880">
        <v>6.4011470799999994</v>
      </c>
      <c r="I22" s="880">
        <v>53.025909670000004</v>
      </c>
      <c r="J22" s="880">
        <v>61.617509499999997</v>
      </c>
      <c r="K22" s="880">
        <v>59.022093719999994</v>
      </c>
      <c r="L22" s="880">
        <v>51.636570309999996</v>
      </c>
      <c r="M22" s="880">
        <v>45.572057280000003</v>
      </c>
      <c r="N22" s="880">
        <v>14.320079860000002</v>
      </c>
      <c r="O22" s="880">
        <v>50.886883040000008</v>
      </c>
      <c r="P22" s="880">
        <v>58.152048919999999</v>
      </c>
      <c r="Q22" s="880">
        <v>51.772608110000007</v>
      </c>
      <c r="R22" s="880">
        <v>42.517343709999992</v>
      </c>
      <c r="S22" s="880">
        <v>31.945665740000003</v>
      </c>
      <c r="T22" s="880">
        <v>21.210674280000003</v>
      </c>
      <c r="U22" s="880">
        <v>42.825418999999997</v>
      </c>
      <c r="V22" s="880">
        <v>48.656557200000002</v>
      </c>
      <c r="W22" s="880">
        <v>48.283785829999999</v>
      </c>
      <c r="X22" s="880">
        <v>53.681785859999998</v>
      </c>
      <c r="Y22" s="880">
        <v>36.530007439999999</v>
      </c>
      <c r="Z22" s="880">
        <v>13.750070059999999</v>
      </c>
      <c r="AA22" s="880">
        <v>36.809401999999999</v>
      </c>
      <c r="AB22" s="880">
        <v>43.804558219999997</v>
      </c>
      <c r="AC22" s="880">
        <v>43.943514119999996</v>
      </c>
      <c r="AD22" s="880">
        <v>41.721063550000004</v>
      </c>
      <c r="AE22" s="880">
        <v>28.273452750000001</v>
      </c>
      <c r="AF22" s="880">
        <v>15.884020019999999</v>
      </c>
      <c r="AG22" s="880">
        <v>36.767485000000001</v>
      </c>
      <c r="AH22" s="880">
        <v>42.14634315</v>
      </c>
      <c r="AI22" s="880">
        <v>38.97345747</v>
      </c>
      <c r="AJ22" s="880">
        <v>37.123817950000003</v>
      </c>
      <c r="AK22" s="880">
        <v>23.93569982</v>
      </c>
      <c r="AL22" s="880">
        <v>17.519700879999998</v>
      </c>
      <c r="AM22" s="880">
        <v>36.15193</v>
      </c>
      <c r="AN22" s="880">
        <v>37.953306060000003</v>
      </c>
      <c r="AO22" s="880">
        <v>36.130516409999998</v>
      </c>
      <c r="AP22" s="880">
        <v>34.016696019999998</v>
      </c>
      <c r="AQ22" s="880">
        <v>19.342545560000001</v>
      </c>
      <c r="AR22" s="880">
        <v>17.037984250000001</v>
      </c>
      <c r="AS22" s="880">
        <v>34.708772000000003</v>
      </c>
      <c r="AT22" s="880">
        <v>36.493977999999998</v>
      </c>
      <c r="AU22" s="880">
        <v>34.858174040000002</v>
      </c>
      <c r="AV22" s="880">
        <v>34.029885019999995</v>
      </c>
      <c r="AW22" s="880">
        <v>17.267389469999998</v>
      </c>
      <c r="AX22" s="880">
        <v>17.86289279</v>
      </c>
      <c r="AY22" s="880">
        <v>35.694923000000003</v>
      </c>
      <c r="AZ22" s="880">
        <v>37.745492370000008</v>
      </c>
      <c r="BA22" s="880">
        <v>33.730487279999998</v>
      </c>
      <c r="BB22" s="880">
        <v>33.785656209999999</v>
      </c>
      <c r="BC22" s="880">
        <v>16.16875211</v>
      </c>
      <c r="BD22" s="880">
        <v>17.71783323</v>
      </c>
      <c r="BE22" s="880">
        <v>35.613304999999997</v>
      </c>
      <c r="BF22" s="880">
        <v>43.066113000000001</v>
      </c>
      <c r="BG22" s="880">
        <v>34.653201759999995</v>
      </c>
      <c r="BH22" s="880">
        <v>31.966485940000002</v>
      </c>
      <c r="BI22" s="880">
        <v>14.715964420000002</v>
      </c>
      <c r="BJ22" s="881">
        <v>35.396053000000002</v>
      </c>
    </row>
    <row r="23" spans="1:62" ht="14.4" x14ac:dyDescent="0.3">
      <c r="A23" s="879" t="s">
        <v>19</v>
      </c>
      <c r="B23" s="880">
        <v>45.746674470000009</v>
      </c>
      <c r="C23" s="880">
        <v>459.68720359000002</v>
      </c>
      <c r="D23" s="880">
        <v>480.30659430000003</v>
      </c>
      <c r="E23" s="880">
        <v>449.91648316999999</v>
      </c>
      <c r="F23" s="880">
        <v>474.06995982999996</v>
      </c>
      <c r="G23" s="880">
        <v>446.92862478000001</v>
      </c>
      <c r="H23" s="880">
        <v>19.177181499999996</v>
      </c>
      <c r="I23" s="880">
        <v>478.85101048000001</v>
      </c>
      <c r="J23" s="880">
        <v>494.1791318600001</v>
      </c>
      <c r="K23" s="880">
        <v>395.58470483000002</v>
      </c>
      <c r="L23" s="880">
        <v>404.83083654000001</v>
      </c>
      <c r="M23" s="880">
        <v>392.80314881000004</v>
      </c>
      <c r="N23" s="880">
        <v>5.2021817600000011</v>
      </c>
      <c r="O23" s="880">
        <v>491.89072177999998</v>
      </c>
      <c r="P23" s="880">
        <v>513.16029653999999</v>
      </c>
      <c r="Q23" s="880">
        <v>493.44247157999996</v>
      </c>
      <c r="R23" s="880">
        <v>486.69757301999999</v>
      </c>
      <c r="S23" s="880">
        <v>482.3841392299999</v>
      </c>
      <c r="T23" s="880">
        <v>12.30164184</v>
      </c>
      <c r="U23" s="880">
        <v>486.95556099999999</v>
      </c>
      <c r="V23" s="880">
        <v>505.31209100000001</v>
      </c>
      <c r="W23" s="880">
        <v>483.88465782999998</v>
      </c>
      <c r="X23" s="880">
        <v>484.71587255999998</v>
      </c>
      <c r="Y23" s="880">
        <v>475.16610102999999</v>
      </c>
      <c r="Z23" s="880">
        <v>11.116871529999999</v>
      </c>
      <c r="AA23" s="880">
        <v>472.11625900000001</v>
      </c>
      <c r="AB23" s="880">
        <v>490.62219700000003</v>
      </c>
      <c r="AC23" s="880">
        <v>483.50343498000007</v>
      </c>
      <c r="AD23" s="880">
        <v>486.51727111000002</v>
      </c>
      <c r="AE23" s="880">
        <v>478.97106368999999</v>
      </c>
      <c r="AF23" s="880">
        <v>6.8520940100000001</v>
      </c>
      <c r="AG23" s="880">
        <v>473.71875599999998</v>
      </c>
      <c r="AH23" s="880">
        <v>502.36057799999998</v>
      </c>
      <c r="AI23" s="880">
        <v>496.23958427999997</v>
      </c>
      <c r="AJ23" s="880">
        <v>493.87683556999991</v>
      </c>
      <c r="AK23" s="880">
        <v>488.98066638</v>
      </c>
      <c r="AL23" s="880">
        <v>8.1818121700000006</v>
      </c>
      <c r="AM23" s="880">
        <v>476.884164</v>
      </c>
      <c r="AN23" s="880">
        <v>497.50875500000001</v>
      </c>
      <c r="AO23" s="880">
        <v>491.76767427999999</v>
      </c>
      <c r="AP23" s="880">
        <v>494.06662305999993</v>
      </c>
      <c r="AQ23" s="880">
        <v>487.67408393999995</v>
      </c>
      <c r="AR23" s="880">
        <v>5.0010509899999995</v>
      </c>
      <c r="AS23" s="880">
        <v>485.53813300000002</v>
      </c>
      <c r="AT23" s="880">
        <v>623.78480300000001</v>
      </c>
      <c r="AU23" s="880">
        <v>610.48199336999994</v>
      </c>
      <c r="AV23" s="880">
        <v>611.04163941999991</v>
      </c>
      <c r="AW23" s="880">
        <v>606.93422828999996</v>
      </c>
      <c r="AX23" s="880">
        <v>4.2567725999999997</v>
      </c>
      <c r="AY23" s="880">
        <v>467.38038899999998</v>
      </c>
      <c r="AZ23" s="880">
        <v>601.39271699999995</v>
      </c>
      <c r="BA23" s="880">
        <v>523.31924083000001</v>
      </c>
      <c r="BB23" s="880">
        <v>523.95806210000001</v>
      </c>
      <c r="BC23" s="880">
        <v>520.31417196999996</v>
      </c>
      <c r="BD23" s="880">
        <v>3.31704753</v>
      </c>
      <c r="BE23" s="880">
        <v>456.17529300000001</v>
      </c>
      <c r="BF23" s="880">
        <v>602.63812499999995</v>
      </c>
      <c r="BG23" s="880">
        <v>536.39054581000005</v>
      </c>
      <c r="BH23" s="880">
        <v>530.26395636999996</v>
      </c>
      <c r="BI23" s="880">
        <v>527.88920989999997</v>
      </c>
      <c r="BJ23" s="881">
        <v>466.01491299999998</v>
      </c>
    </row>
    <row r="24" spans="1:62" ht="14.4" x14ac:dyDescent="0.3">
      <c r="A24" s="879" t="s">
        <v>20</v>
      </c>
      <c r="B24" s="880">
        <v>10.10507823</v>
      </c>
      <c r="C24" s="880">
        <v>32.364396549999995</v>
      </c>
      <c r="D24" s="880">
        <v>34.599623680000001</v>
      </c>
      <c r="E24" s="880">
        <v>29.615264190000001</v>
      </c>
      <c r="F24" s="880">
        <v>27.053858080000001</v>
      </c>
      <c r="G24" s="880">
        <v>22.987406440000001</v>
      </c>
      <c r="H24" s="880">
        <v>10.85699926</v>
      </c>
      <c r="I24" s="880">
        <v>28.657359849999999</v>
      </c>
      <c r="J24" s="880">
        <v>30.026422789999998</v>
      </c>
      <c r="K24" s="880">
        <v>27.708765059999998</v>
      </c>
      <c r="L24" s="880">
        <v>31.098646210000002</v>
      </c>
      <c r="M24" s="880">
        <v>24.109141040000001</v>
      </c>
      <c r="N24" s="880">
        <v>5.9788907900000003</v>
      </c>
      <c r="O24" s="880">
        <v>25.125651619999999</v>
      </c>
      <c r="P24" s="880">
        <v>36.756921320000004</v>
      </c>
      <c r="Q24" s="880">
        <v>31.791933490000002</v>
      </c>
      <c r="R24" s="880">
        <v>23.038288469999998</v>
      </c>
      <c r="S24" s="880">
        <v>20.067154540000001</v>
      </c>
      <c r="T24" s="880">
        <v>14.441101420000001</v>
      </c>
      <c r="U24" s="880">
        <v>31.112663000000001</v>
      </c>
      <c r="V24" s="880">
        <v>41.476653799999994</v>
      </c>
      <c r="W24" s="880">
        <v>39.900659839999996</v>
      </c>
      <c r="X24" s="880">
        <v>45.54544004000001</v>
      </c>
      <c r="Y24" s="880">
        <v>35.526943070000002</v>
      </c>
      <c r="Z24" s="880">
        <v>8.2294087099999995</v>
      </c>
      <c r="AA24" s="880">
        <v>26.128456</v>
      </c>
      <c r="AB24" s="880">
        <v>33.765729780000001</v>
      </c>
      <c r="AC24" s="880">
        <v>32.622620810000001</v>
      </c>
      <c r="AD24" s="880">
        <v>32.546094220000001</v>
      </c>
      <c r="AE24" s="880">
        <v>28.855731760000001</v>
      </c>
      <c r="AF24" s="880">
        <v>6.9865199900000006</v>
      </c>
      <c r="AG24" s="880">
        <v>29.946921</v>
      </c>
      <c r="AH24" s="880">
        <v>35.333152850000005</v>
      </c>
      <c r="AI24" s="880">
        <v>31.018048</v>
      </c>
      <c r="AJ24" s="880">
        <v>27.86299953</v>
      </c>
      <c r="AK24" s="880">
        <v>24.823965049999998</v>
      </c>
      <c r="AL24" s="880">
        <v>8.5158845000000003</v>
      </c>
      <c r="AM24" s="880">
        <v>83.106076000000002</v>
      </c>
      <c r="AN24" s="880">
        <v>89.702701939999997</v>
      </c>
      <c r="AO24" s="880">
        <v>77.451797460000009</v>
      </c>
      <c r="AP24" s="880">
        <v>52.419848639999991</v>
      </c>
      <c r="AQ24" s="880">
        <v>48.193826559999998</v>
      </c>
      <c r="AR24" s="880">
        <v>32.408443089999999</v>
      </c>
      <c r="AS24" s="880">
        <v>29.579501</v>
      </c>
      <c r="AT24" s="880">
        <v>34.418021000000003</v>
      </c>
      <c r="AU24" s="880">
        <v>31.614840539999999</v>
      </c>
      <c r="AV24" s="880">
        <v>51.464373660000014</v>
      </c>
      <c r="AW24" s="880">
        <v>23.612355620000002</v>
      </c>
      <c r="AX24" s="880">
        <v>10.338627900000001</v>
      </c>
      <c r="AY24" s="880">
        <v>25.129912000000001</v>
      </c>
      <c r="AZ24" s="880">
        <v>29.424020629999998</v>
      </c>
      <c r="BA24" s="880">
        <v>26.86025536</v>
      </c>
      <c r="BB24" s="880">
        <v>23.395894460000001</v>
      </c>
      <c r="BC24" s="880">
        <v>17.77387689</v>
      </c>
      <c r="BD24" s="880">
        <v>11.62555006</v>
      </c>
      <c r="BE24" s="880">
        <v>24.151989</v>
      </c>
      <c r="BF24" s="880">
        <v>26.582847999999998</v>
      </c>
      <c r="BG24" s="880">
        <v>20.468627390000002</v>
      </c>
      <c r="BH24" s="880">
        <v>24.198622509999996</v>
      </c>
      <c r="BI24" s="880">
        <v>17.543434059999999</v>
      </c>
      <c r="BJ24" s="881">
        <v>23.710397</v>
      </c>
    </row>
    <row r="25" spans="1:62" ht="14.4" x14ac:dyDescent="0.3">
      <c r="A25" s="879" t="s">
        <v>21</v>
      </c>
      <c r="B25" s="880">
        <v>0.47268874999999999</v>
      </c>
      <c r="C25" s="880">
        <v>54.694101240000002</v>
      </c>
      <c r="D25" s="880">
        <v>63.604381229999994</v>
      </c>
      <c r="E25" s="880">
        <v>55.562916330000007</v>
      </c>
      <c r="F25" s="880">
        <v>55.399825620000001</v>
      </c>
      <c r="G25" s="880">
        <v>54.403542200000004</v>
      </c>
      <c r="H25" s="880">
        <v>1.2027087700000001</v>
      </c>
      <c r="I25" s="880">
        <v>35.86817096</v>
      </c>
      <c r="J25" s="880">
        <v>59.063453129999992</v>
      </c>
      <c r="K25" s="880">
        <v>55.858242319999995</v>
      </c>
      <c r="L25" s="880">
        <v>57.351171919999992</v>
      </c>
      <c r="M25" s="880">
        <v>55.394219879999994</v>
      </c>
      <c r="N25" s="880">
        <v>0.50583476999999999</v>
      </c>
      <c r="O25" s="880">
        <v>35.496402959999998</v>
      </c>
      <c r="P25" s="880">
        <v>36.184933539999996</v>
      </c>
      <c r="Q25" s="880">
        <v>34.001150059999993</v>
      </c>
      <c r="R25" s="880">
        <v>34.440143040000002</v>
      </c>
      <c r="S25" s="880">
        <v>33.894032600000003</v>
      </c>
      <c r="T25" s="880">
        <v>1.0975191899999999</v>
      </c>
      <c r="U25" s="880">
        <v>44.358778999999998</v>
      </c>
      <c r="V25" s="880">
        <v>40.766593999999998</v>
      </c>
      <c r="W25" s="880">
        <v>36.485419390000004</v>
      </c>
      <c r="X25" s="880">
        <v>37.447288100000002</v>
      </c>
      <c r="Y25" s="880">
        <v>36.374492600000004</v>
      </c>
      <c r="Z25" s="880">
        <v>0.13028359</v>
      </c>
      <c r="AA25" s="880">
        <v>38.896417999999997</v>
      </c>
      <c r="AB25" s="880">
        <v>36.828105000000001</v>
      </c>
      <c r="AC25" s="880">
        <v>35.486176019999995</v>
      </c>
      <c r="AD25" s="880">
        <v>35.30019068</v>
      </c>
      <c r="AE25" s="880">
        <v>35.189376589999995</v>
      </c>
      <c r="AF25" s="880">
        <v>0.29686600000000002</v>
      </c>
      <c r="AG25" s="880">
        <v>33.007387999999999</v>
      </c>
      <c r="AH25" s="880">
        <v>37.539304999999999</v>
      </c>
      <c r="AI25" s="880">
        <v>34.672161860000003</v>
      </c>
      <c r="AJ25" s="880">
        <v>34.691880520000005</v>
      </c>
      <c r="AK25" s="880">
        <v>34.481606450000001</v>
      </c>
      <c r="AL25" s="880">
        <v>0.27701691000000001</v>
      </c>
      <c r="AM25" s="880">
        <v>32.528357999999997</v>
      </c>
      <c r="AN25" s="880">
        <v>34.566284000000003</v>
      </c>
      <c r="AO25" s="880">
        <v>33.311078190000003</v>
      </c>
      <c r="AP25" s="880">
        <v>33.32916929000001</v>
      </c>
      <c r="AQ25" s="880">
        <v>33.053694250000007</v>
      </c>
      <c r="AR25" s="880">
        <v>0.25738593999999998</v>
      </c>
      <c r="AS25" s="880">
        <v>30.970825000000001</v>
      </c>
      <c r="AT25" s="880">
        <v>33.449950999999999</v>
      </c>
      <c r="AU25" s="880">
        <v>32.435419519999996</v>
      </c>
      <c r="AV25" s="880">
        <v>32.31598735</v>
      </c>
      <c r="AW25" s="880">
        <v>32.102365479999996</v>
      </c>
      <c r="AX25" s="880">
        <v>0.37675304000000004</v>
      </c>
      <c r="AY25" s="880">
        <v>31.429034999999999</v>
      </c>
      <c r="AZ25" s="880">
        <v>36.474789999999999</v>
      </c>
      <c r="BA25" s="880">
        <v>34.127714920000003</v>
      </c>
      <c r="BB25" s="880">
        <v>34.097670410000006</v>
      </c>
      <c r="BC25" s="880">
        <v>33.821066359999996</v>
      </c>
      <c r="BD25" s="880">
        <v>0.36254154000000005</v>
      </c>
      <c r="BE25" s="880">
        <v>231.37567899999999</v>
      </c>
      <c r="BF25" s="880">
        <v>185.28021200000001</v>
      </c>
      <c r="BG25" s="880">
        <v>182.37470198999998</v>
      </c>
      <c r="BH25" s="880">
        <v>167.09221037999998</v>
      </c>
      <c r="BI25" s="880">
        <v>166.84207289</v>
      </c>
      <c r="BJ25" s="881">
        <v>63.314605</v>
      </c>
    </row>
    <row r="26" spans="1:62" ht="14.4" x14ac:dyDescent="0.3">
      <c r="A26" s="879" t="s">
        <v>22</v>
      </c>
      <c r="B26" s="880">
        <v>16.316024689999999</v>
      </c>
      <c r="C26" s="880">
        <v>235.63839892999999</v>
      </c>
      <c r="D26" s="880">
        <v>243.15695955999999</v>
      </c>
      <c r="E26" s="880">
        <v>227.00671477</v>
      </c>
      <c r="F26" s="880">
        <v>222.78210881999999</v>
      </c>
      <c r="G26" s="880">
        <v>212.05400352000001</v>
      </c>
      <c r="H26" s="880">
        <v>18.596433459999997</v>
      </c>
      <c r="I26" s="880">
        <v>203.97169813999997</v>
      </c>
      <c r="J26" s="880">
        <v>218.17240577999999</v>
      </c>
      <c r="K26" s="880">
        <v>213.91960349999999</v>
      </c>
      <c r="L26" s="880">
        <v>216.38395611000001</v>
      </c>
      <c r="M26" s="880">
        <v>203.39014915000001</v>
      </c>
      <c r="N26" s="880">
        <v>13.89923746</v>
      </c>
      <c r="O26" s="880">
        <v>220.32783578000002</v>
      </c>
      <c r="P26" s="880">
        <v>223.73096737</v>
      </c>
      <c r="Q26" s="880">
        <v>212.54584466000003</v>
      </c>
      <c r="R26" s="880">
        <v>209.44057509000004</v>
      </c>
      <c r="S26" s="880">
        <v>202.31022075000001</v>
      </c>
      <c r="T26" s="880">
        <v>14.627150080000002</v>
      </c>
      <c r="U26" s="880">
        <v>198.62728000000001</v>
      </c>
      <c r="V26" s="880">
        <v>199.51410200000001</v>
      </c>
      <c r="W26" s="880">
        <v>183.39346868000001</v>
      </c>
      <c r="X26" s="880">
        <v>175.88856075000001</v>
      </c>
      <c r="Y26" s="880">
        <v>169.12709220999997</v>
      </c>
      <c r="Z26" s="880">
        <v>17.978383029999996</v>
      </c>
      <c r="AA26" s="880">
        <v>189.52251999999999</v>
      </c>
      <c r="AB26" s="880">
        <v>191.82409799999999</v>
      </c>
      <c r="AC26" s="880">
        <v>169.63720155999999</v>
      </c>
      <c r="AD26" s="880">
        <v>168.18491780000002</v>
      </c>
      <c r="AE26" s="880">
        <v>161.33490487</v>
      </c>
      <c r="AF26" s="880">
        <v>15.216309799999999</v>
      </c>
      <c r="AG26" s="880">
        <v>178.82392899999999</v>
      </c>
      <c r="AH26" s="880">
        <v>182.31686999999999</v>
      </c>
      <c r="AI26" s="880">
        <v>160.81211769000001</v>
      </c>
      <c r="AJ26" s="880">
        <v>156.94770861000001</v>
      </c>
      <c r="AK26" s="880">
        <v>151.67301889000001</v>
      </c>
      <c r="AL26" s="880">
        <v>10.993523540000002</v>
      </c>
      <c r="AM26" s="880">
        <v>176.673867</v>
      </c>
      <c r="AN26" s="880">
        <v>174.87960200000001</v>
      </c>
      <c r="AO26" s="880">
        <v>155.97907358999998</v>
      </c>
      <c r="AP26" s="880">
        <v>153.92035496</v>
      </c>
      <c r="AQ26" s="880">
        <v>147.51382912</v>
      </c>
      <c r="AR26" s="880">
        <v>10.956973140000001</v>
      </c>
      <c r="AS26" s="880">
        <v>162.52577400000001</v>
      </c>
      <c r="AT26" s="880">
        <v>166.09193300000001</v>
      </c>
      <c r="AU26" s="880">
        <v>156.59417027999996</v>
      </c>
      <c r="AV26" s="880">
        <v>151.57222619999999</v>
      </c>
      <c r="AW26" s="880">
        <v>146.21755862999998</v>
      </c>
      <c r="AX26" s="880">
        <v>12.681746480000001</v>
      </c>
      <c r="AY26" s="880">
        <v>154.61867799999999</v>
      </c>
      <c r="AZ26" s="880">
        <v>160.28686999999999</v>
      </c>
      <c r="BA26" s="880">
        <v>150.12963193000002</v>
      </c>
      <c r="BB26" s="880">
        <v>145.52285734</v>
      </c>
      <c r="BC26" s="880">
        <v>139.36194259000001</v>
      </c>
      <c r="BD26" s="880">
        <v>14.371814240000001</v>
      </c>
      <c r="BE26" s="880">
        <v>175.40752699999999</v>
      </c>
      <c r="BF26" s="880">
        <v>182.604647</v>
      </c>
      <c r="BG26" s="880">
        <v>162.62658280000002</v>
      </c>
      <c r="BH26" s="880">
        <v>160.61442373000003</v>
      </c>
      <c r="BI26" s="880">
        <v>151.71089379000003</v>
      </c>
      <c r="BJ26" s="881">
        <v>188.75341900000001</v>
      </c>
    </row>
    <row r="27" spans="1:62" ht="28.8" x14ac:dyDescent="0.3">
      <c r="A27" s="879" t="s">
        <v>23</v>
      </c>
      <c r="B27" s="880">
        <v>0</v>
      </c>
      <c r="C27" s="880">
        <v>24462.939887</v>
      </c>
      <c r="D27" s="880">
        <v>24461.111620029998</v>
      </c>
      <c r="E27" s="880">
        <v>24159.996742129999</v>
      </c>
      <c r="F27" s="880">
        <v>24160.023928409999</v>
      </c>
      <c r="G27" s="880">
        <v>24159.980742129996</v>
      </c>
      <c r="H27" s="880">
        <v>1.6E-2</v>
      </c>
      <c r="I27" s="880">
        <v>23977.607110000001</v>
      </c>
      <c r="J27" s="880">
        <v>23976.151744999999</v>
      </c>
      <c r="K27" s="880">
        <v>22804.417653320001</v>
      </c>
      <c r="L27" s="880">
        <v>21604.456490799999</v>
      </c>
      <c r="M27" s="880">
        <v>21604.400906989998</v>
      </c>
      <c r="N27" s="880">
        <v>1200.02435552</v>
      </c>
      <c r="O27" s="880">
        <v>22599.543185999999</v>
      </c>
      <c r="P27" s="880">
        <v>22599.630787999999</v>
      </c>
      <c r="Q27" s="880">
        <v>20828.226122979999</v>
      </c>
      <c r="R27" s="880">
        <v>22027.716612550004</v>
      </c>
      <c r="S27" s="880">
        <v>20827.597354880007</v>
      </c>
      <c r="T27" s="880">
        <v>0.62876810000000005</v>
      </c>
      <c r="U27" s="880">
        <v>23704.204473999998</v>
      </c>
      <c r="V27" s="880">
        <v>23103.691903999999</v>
      </c>
      <c r="W27" s="880">
        <v>22187.537569700002</v>
      </c>
      <c r="X27" s="880">
        <v>22188.157826890001</v>
      </c>
      <c r="Y27" s="880">
        <v>22187.537569700002</v>
      </c>
      <c r="Z27" s="880">
        <v>8.5075400000000009E-3</v>
      </c>
      <c r="AA27" s="880">
        <v>23832.044524000001</v>
      </c>
      <c r="AB27" s="880">
        <v>23903.125184</v>
      </c>
      <c r="AC27" s="880">
        <v>22190.85856746</v>
      </c>
      <c r="AD27" s="880">
        <v>22119.510118459999</v>
      </c>
      <c r="AE27" s="880">
        <v>22119.510118459999</v>
      </c>
      <c r="AF27" s="880">
        <v>71.348449000000002</v>
      </c>
      <c r="AG27" s="880">
        <v>24206.212243000002</v>
      </c>
      <c r="AH27" s="880">
        <v>24364.023455999999</v>
      </c>
      <c r="AI27" s="880">
        <v>23382.985716720003</v>
      </c>
      <c r="AJ27" s="880">
        <v>23426.471736720003</v>
      </c>
      <c r="AK27" s="880">
        <v>23355.123287720002</v>
      </c>
      <c r="AL27" s="880">
        <v>27.862428999999999</v>
      </c>
      <c r="AM27" s="880">
        <v>23106.058881000001</v>
      </c>
      <c r="AN27" s="880">
        <v>23139.315052999998</v>
      </c>
      <c r="AO27" s="880">
        <v>22795.654553979999</v>
      </c>
      <c r="AP27" s="880">
        <v>22823.51698298</v>
      </c>
      <c r="AQ27" s="880">
        <v>22795.654553979999</v>
      </c>
      <c r="AR27" s="880">
        <v>0</v>
      </c>
      <c r="AS27" s="880">
        <v>23953.893176000001</v>
      </c>
      <c r="AT27" s="880">
        <v>22999.604418999999</v>
      </c>
      <c r="AU27" s="880">
        <v>21873.948368989997</v>
      </c>
      <c r="AV27" s="880">
        <v>21873.948368989997</v>
      </c>
      <c r="AW27" s="880">
        <v>21873.948368989997</v>
      </c>
      <c r="AX27" s="880">
        <v>0</v>
      </c>
      <c r="AY27" s="880">
        <v>23753.897536</v>
      </c>
      <c r="AZ27" s="880">
        <v>23630.108281000001</v>
      </c>
      <c r="BA27" s="880">
        <v>20559.201876400002</v>
      </c>
      <c r="BB27" s="880">
        <v>20559.201876400002</v>
      </c>
      <c r="BC27" s="880">
        <v>20559.201876400002</v>
      </c>
      <c r="BD27" s="880">
        <v>0</v>
      </c>
      <c r="BE27" s="880">
        <v>22833.841415999999</v>
      </c>
      <c r="BF27" s="880">
        <v>22188.616069</v>
      </c>
      <c r="BG27" s="880">
        <v>20201.133366620004</v>
      </c>
      <c r="BH27" s="880">
        <v>20201.133366620004</v>
      </c>
      <c r="BI27" s="880">
        <v>20201.133366620004</v>
      </c>
      <c r="BJ27" s="881">
        <v>22732.539735999999</v>
      </c>
    </row>
    <row r="28" spans="1:62" ht="28.8" x14ac:dyDescent="0.3">
      <c r="A28" s="879" t="s">
        <v>24</v>
      </c>
      <c r="B28" s="880">
        <v>772.46060202000001</v>
      </c>
      <c r="C28" s="880">
        <v>427.19948639999996</v>
      </c>
      <c r="D28" s="880">
        <v>621.96937248000006</v>
      </c>
      <c r="E28" s="880">
        <v>613.99917146000007</v>
      </c>
      <c r="F28" s="880">
        <v>1124.6000777199999</v>
      </c>
      <c r="G28" s="880">
        <v>591.99981132000005</v>
      </c>
      <c r="H28" s="880">
        <v>249.49552439999999</v>
      </c>
      <c r="I28" s="880">
        <v>431.84835139999996</v>
      </c>
      <c r="J28" s="880">
        <v>808.51447326999994</v>
      </c>
      <c r="K28" s="880">
        <v>801.78227927</v>
      </c>
      <c r="L28" s="880">
        <v>703.76425047999999</v>
      </c>
      <c r="M28" s="880">
        <v>502.10848715999998</v>
      </c>
      <c r="N28" s="880">
        <v>345.70488659</v>
      </c>
      <c r="O28" s="880">
        <v>402.51416339999997</v>
      </c>
      <c r="P28" s="880">
        <v>568.22298773</v>
      </c>
      <c r="Q28" s="880">
        <v>561.87892223000006</v>
      </c>
      <c r="R28" s="880">
        <v>730.15892223000014</v>
      </c>
      <c r="S28" s="880">
        <v>431.84744367000002</v>
      </c>
      <c r="T28" s="880">
        <v>131.39379210999999</v>
      </c>
      <c r="U28" s="880">
        <v>496.87218139999999</v>
      </c>
      <c r="V28" s="880">
        <v>839.50316999999995</v>
      </c>
      <c r="W28" s="880">
        <v>821.09190215000001</v>
      </c>
      <c r="X28" s="880">
        <v>951.12338070999999</v>
      </c>
      <c r="Y28" s="880">
        <v>821.09190215000001</v>
      </c>
      <c r="Z28" s="880">
        <v>0</v>
      </c>
      <c r="AA28" s="880">
        <v>552.30295139999998</v>
      </c>
      <c r="AB28" s="880">
        <v>796.32581648000007</v>
      </c>
      <c r="AC28" s="880">
        <v>695.16212546999998</v>
      </c>
      <c r="AD28" s="880">
        <v>695.14382363999994</v>
      </c>
      <c r="AE28" s="880">
        <v>695.14382363999994</v>
      </c>
      <c r="AF28" s="880">
        <v>1.8301830000000002E-2</v>
      </c>
      <c r="AG28" s="880">
        <v>2576.3953564000003</v>
      </c>
      <c r="AH28" s="880">
        <v>2627.3835666999998</v>
      </c>
      <c r="AI28" s="880">
        <v>2580.58585141</v>
      </c>
      <c r="AJ28" s="880">
        <v>2577.27556267</v>
      </c>
      <c r="AK28" s="880">
        <v>2577.2572608400001</v>
      </c>
      <c r="AL28" s="880">
        <v>3.2748841</v>
      </c>
      <c r="AM28" s="880">
        <v>975.08158700000001</v>
      </c>
      <c r="AN28" s="880">
        <v>1069.440928</v>
      </c>
      <c r="AO28" s="880">
        <v>1016.5418825199999</v>
      </c>
      <c r="AP28" s="880">
        <v>1019.0054335799999</v>
      </c>
      <c r="AQ28" s="880">
        <v>1016.4867724799999</v>
      </c>
      <c r="AR28" s="880">
        <v>0.77511004000000006</v>
      </c>
      <c r="AS28" s="880">
        <v>384.16919999999999</v>
      </c>
      <c r="AT28" s="880">
        <v>436.367434</v>
      </c>
      <c r="AU28" s="880">
        <v>436.3442708</v>
      </c>
      <c r="AV28" s="880">
        <v>436.259816</v>
      </c>
      <c r="AW28" s="880">
        <v>435.51124326999997</v>
      </c>
      <c r="AX28" s="880">
        <v>0.85956484</v>
      </c>
      <c r="AY28" s="880">
        <v>385.84186099999999</v>
      </c>
      <c r="AZ28" s="880">
        <v>627.62807499999997</v>
      </c>
      <c r="BA28" s="880">
        <v>627.60509610999998</v>
      </c>
      <c r="BB28" s="880">
        <v>607.92100076999998</v>
      </c>
      <c r="BC28" s="880">
        <v>607.13942365000003</v>
      </c>
      <c r="BD28" s="880">
        <v>20.517122870000001</v>
      </c>
      <c r="BE28" s="880">
        <v>694.98161000000005</v>
      </c>
      <c r="BF28" s="880">
        <v>709.22242200000005</v>
      </c>
      <c r="BG28" s="880">
        <v>666.17093880999994</v>
      </c>
      <c r="BH28" s="880">
        <v>670.85465161999991</v>
      </c>
      <c r="BI28" s="880">
        <v>650.41724346000001</v>
      </c>
      <c r="BJ28" s="881">
        <v>627.36524099999997</v>
      </c>
    </row>
    <row r="29" spans="1:62" ht="28.8" x14ac:dyDescent="0.3">
      <c r="A29" s="879" t="s">
        <v>25</v>
      </c>
      <c r="B29" s="880">
        <v>20.738708129999999</v>
      </c>
      <c r="C29" s="880">
        <v>120.78555154999999</v>
      </c>
      <c r="D29" s="880">
        <v>150.49247101</v>
      </c>
      <c r="E29" s="880">
        <v>136.90994828000001</v>
      </c>
      <c r="F29" s="880">
        <v>119.66095118</v>
      </c>
      <c r="G29" s="880">
        <v>109.86160487000001</v>
      </c>
      <c r="H29" s="880">
        <v>32.413603110000004</v>
      </c>
      <c r="I29" s="880">
        <v>67.69329931</v>
      </c>
      <c r="J29" s="880">
        <v>121.94178673</v>
      </c>
      <c r="K29" s="880">
        <v>121.72056084</v>
      </c>
      <c r="L29" s="880">
        <v>110.08327572999998</v>
      </c>
      <c r="M29" s="880">
        <v>102.76372268999999</v>
      </c>
      <c r="N29" s="880">
        <v>42.936891300000006</v>
      </c>
      <c r="O29" s="880">
        <v>81.675294980000004</v>
      </c>
      <c r="P29" s="880">
        <v>106.89306406</v>
      </c>
      <c r="Q29" s="880">
        <v>99.689762120000012</v>
      </c>
      <c r="R29" s="880">
        <v>97.1263419</v>
      </c>
      <c r="S29" s="880">
        <v>88.591615060000009</v>
      </c>
      <c r="T29" s="880">
        <v>41.488926939999999</v>
      </c>
      <c r="U29" s="880">
        <v>70.999913000000006</v>
      </c>
      <c r="V29" s="880">
        <v>109.13540999999999</v>
      </c>
      <c r="W29" s="880">
        <v>107.42658508</v>
      </c>
      <c r="X29" s="880">
        <v>117.75470893000001</v>
      </c>
      <c r="Y29" s="880">
        <v>103.93863940999999</v>
      </c>
      <c r="Z29" s="880">
        <v>6.8024351999999997</v>
      </c>
      <c r="AA29" s="880">
        <v>62.142105999999998</v>
      </c>
      <c r="AB29" s="880">
        <v>82.346960999999993</v>
      </c>
      <c r="AC29" s="880">
        <v>81.366265630000015</v>
      </c>
      <c r="AD29" s="880">
        <v>79.986579829999997</v>
      </c>
      <c r="AE29" s="880">
        <v>75.319212180000008</v>
      </c>
      <c r="AF29" s="880">
        <v>6.6666440800000002</v>
      </c>
      <c r="AG29" s="880">
        <v>60.549511000000003</v>
      </c>
      <c r="AH29" s="880">
        <v>106.20210400000001</v>
      </c>
      <c r="AI29" s="880">
        <v>105.95676193999999</v>
      </c>
      <c r="AJ29" s="880">
        <v>104.87661814000001</v>
      </c>
      <c r="AK29" s="880">
        <v>102.17261998000001</v>
      </c>
      <c r="AL29" s="880">
        <v>4.4697994100000003</v>
      </c>
      <c r="AM29" s="880">
        <v>60.978834999999997</v>
      </c>
      <c r="AN29" s="880">
        <v>96.184325000000001</v>
      </c>
      <c r="AO29" s="880">
        <v>96.175852750000004</v>
      </c>
      <c r="AP29" s="880">
        <v>90.051767170000005</v>
      </c>
      <c r="AQ29" s="880">
        <v>87.184835230000004</v>
      </c>
      <c r="AR29" s="880">
        <v>9.1507990800000005</v>
      </c>
      <c r="AS29" s="880">
        <v>74.511679000000001</v>
      </c>
      <c r="AT29" s="880">
        <v>111.011403</v>
      </c>
      <c r="AU29" s="880">
        <v>110.68811957999999</v>
      </c>
      <c r="AV29" s="880">
        <v>116.6528922</v>
      </c>
      <c r="AW29" s="880">
        <v>108.32542236999998</v>
      </c>
      <c r="AX29" s="880">
        <v>3.0587274500000001</v>
      </c>
      <c r="AY29" s="880">
        <v>96.917001999999997</v>
      </c>
      <c r="AZ29" s="880">
        <v>161.60621856</v>
      </c>
      <c r="BA29" s="880">
        <v>161.3995827</v>
      </c>
      <c r="BB29" s="880">
        <v>143.14754725999998</v>
      </c>
      <c r="BC29" s="880">
        <v>135.08230287999999</v>
      </c>
      <c r="BD29" s="880">
        <v>28.575094499999999</v>
      </c>
      <c r="BE29" s="880">
        <v>76.182395</v>
      </c>
      <c r="BF29" s="880">
        <v>98.850736999999995</v>
      </c>
      <c r="BG29" s="880">
        <v>98.60432818000001</v>
      </c>
      <c r="BH29" s="880">
        <v>88.380461629999999</v>
      </c>
      <c r="BI29" s="880">
        <v>80.432949550000004</v>
      </c>
      <c r="BJ29" s="881">
        <v>72.860341000000005</v>
      </c>
    </row>
    <row r="30" spans="1:62" ht="28.8" x14ac:dyDescent="0.3">
      <c r="A30" s="879" t="s">
        <v>26</v>
      </c>
      <c r="B30" s="880">
        <v>23.187495640000002</v>
      </c>
      <c r="C30" s="880">
        <v>555.14173561000007</v>
      </c>
      <c r="D30" s="880">
        <v>533.82794934000003</v>
      </c>
      <c r="E30" s="880">
        <v>489.87626958999999</v>
      </c>
      <c r="F30" s="880">
        <v>485.38503194999998</v>
      </c>
      <c r="G30" s="880">
        <v>479.33684259000006</v>
      </c>
      <c r="H30" s="880">
        <v>17.487579149999998</v>
      </c>
      <c r="I30" s="880">
        <v>541.73602349999999</v>
      </c>
      <c r="J30" s="880">
        <v>536.56298877999996</v>
      </c>
      <c r="K30" s="880">
        <v>509.06671448999998</v>
      </c>
      <c r="L30" s="880">
        <v>505.99888006999998</v>
      </c>
      <c r="M30" s="880">
        <v>498.94706184999995</v>
      </c>
      <c r="N30" s="880">
        <v>14.683111800000001</v>
      </c>
      <c r="O30" s="880">
        <v>657.29876049999996</v>
      </c>
      <c r="P30" s="880">
        <v>654.39006883000002</v>
      </c>
      <c r="Q30" s="880">
        <v>606.41111661000002</v>
      </c>
      <c r="R30" s="880">
        <v>607.89492642000005</v>
      </c>
      <c r="S30" s="880">
        <v>599.24154737000003</v>
      </c>
      <c r="T30" s="880">
        <v>11.460718009999999</v>
      </c>
      <c r="U30" s="880">
        <v>665.66910800000005</v>
      </c>
      <c r="V30" s="880">
        <v>665.97143993999998</v>
      </c>
      <c r="W30" s="880">
        <v>615.67469762999997</v>
      </c>
      <c r="X30" s="880">
        <v>613.32403450000004</v>
      </c>
      <c r="Y30" s="880">
        <v>606.19453857999997</v>
      </c>
      <c r="Z30" s="880">
        <v>12.786419670000003</v>
      </c>
      <c r="AA30" s="880">
        <v>614.87804100000005</v>
      </c>
      <c r="AB30" s="880">
        <v>615.81454699999995</v>
      </c>
      <c r="AC30" s="880">
        <v>576.38008876999993</v>
      </c>
      <c r="AD30" s="880">
        <v>576.85108548000005</v>
      </c>
      <c r="AE30" s="880">
        <v>568.35258311999996</v>
      </c>
      <c r="AF30" s="880">
        <v>11.904931099999999</v>
      </c>
      <c r="AG30" s="880">
        <v>638.00972200000001</v>
      </c>
      <c r="AH30" s="880">
        <v>635.50837708000006</v>
      </c>
      <c r="AI30" s="880">
        <v>576.77432374</v>
      </c>
      <c r="AJ30" s="880">
        <v>570.43194694999988</v>
      </c>
      <c r="AK30" s="880">
        <v>563.72631232000003</v>
      </c>
      <c r="AL30" s="880">
        <v>15.913804870000002</v>
      </c>
      <c r="AM30" s="880">
        <v>600.64487699999995</v>
      </c>
      <c r="AN30" s="880">
        <v>604.01579375999995</v>
      </c>
      <c r="AO30" s="880">
        <v>558.10008056000004</v>
      </c>
      <c r="AP30" s="880">
        <v>560.90601151999999</v>
      </c>
      <c r="AQ30" s="880">
        <v>551.45765821000009</v>
      </c>
      <c r="AR30" s="880">
        <v>12.567766460000001</v>
      </c>
      <c r="AS30" s="880">
        <v>558.600146</v>
      </c>
      <c r="AT30" s="880">
        <v>573.02793299999996</v>
      </c>
      <c r="AU30" s="880">
        <v>563.13005490000012</v>
      </c>
      <c r="AV30" s="880">
        <v>551.85495157999992</v>
      </c>
      <c r="AW30" s="880">
        <v>543.51195433000009</v>
      </c>
      <c r="AX30" s="880">
        <v>19.99877695</v>
      </c>
      <c r="AY30" s="880">
        <v>558.00097600000004</v>
      </c>
      <c r="AZ30" s="880">
        <v>566.85571544000004</v>
      </c>
      <c r="BA30" s="880">
        <v>552.00028586999997</v>
      </c>
      <c r="BB30" s="880">
        <v>552.22904140000003</v>
      </c>
      <c r="BC30" s="880">
        <v>544.05469223</v>
      </c>
      <c r="BD30" s="880">
        <v>9.3883747700000004</v>
      </c>
      <c r="BE30" s="880">
        <v>574.79516899999999</v>
      </c>
      <c r="BF30" s="880">
        <v>574.390308</v>
      </c>
      <c r="BG30" s="880">
        <v>560.2548362199999</v>
      </c>
      <c r="BH30" s="880">
        <v>558.77793372999997</v>
      </c>
      <c r="BI30" s="880">
        <v>551.77256182000008</v>
      </c>
      <c r="BJ30" s="881">
        <v>586.11517700000002</v>
      </c>
    </row>
    <row r="31" spans="1:62" ht="28.8" x14ac:dyDescent="0.3">
      <c r="A31" s="879" t="s">
        <v>27</v>
      </c>
      <c r="B31" s="880">
        <v>2.9812317899999998</v>
      </c>
      <c r="C31" s="880">
        <v>12.450061740000001</v>
      </c>
      <c r="D31" s="880">
        <v>20.871268440000001</v>
      </c>
      <c r="E31" s="880">
        <v>21.319737010000001</v>
      </c>
      <c r="F31" s="880">
        <v>20.424920749999998</v>
      </c>
      <c r="G31" s="880">
        <v>18.350716720000001</v>
      </c>
      <c r="H31" s="880">
        <v>3.3334311400000001</v>
      </c>
      <c r="I31" s="880">
        <v>12.16669924</v>
      </c>
      <c r="J31" s="880">
        <v>26.226317089999998</v>
      </c>
      <c r="K31" s="880">
        <v>27.163898</v>
      </c>
      <c r="L31" s="880">
        <v>23.9114328</v>
      </c>
      <c r="M31" s="880">
        <v>21.035139210000001</v>
      </c>
      <c r="N31" s="880">
        <v>6.2602467900000009</v>
      </c>
      <c r="O31" s="880">
        <v>14.399248160000001</v>
      </c>
      <c r="P31" s="880">
        <v>28.709715729999999</v>
      </c>
      <c r="Q31" s="880">
        <v>26.841591430000001</v>
      </c>
      <c r="R31" s="880">
        <v>20.572217930000001</v>
      </c>
      <c r="S31" s="880">
        <v>16.302043329999997</v>
      </c>
      <c r="T31" s="880">
        <v>14.38057572</v>
      </c>
      <c r="U31" s="880">
        <v>16.138940000000002</v>
      </c>
      <c r="V31" s="880">
        <v>31.114135000000001</v>
      </c>
      <c r="W31" s="880">
        <v>31.287384399999997</v>
      </c>
      <c r="X31" s="880">
        <v>35.084065879999997</v>
      </c>
      <c r="Y31" s="880">
        <v>22.38659109</v>
      </c>
      <c r="Z31" s="880">
        <v>9.7124731199999985</v>
      </c>
      <c r="AA31" s="880">
        <v>16.164785999999999</v>
      </c>
      <c r="AB31" s="880">
        <v>27.790576999999999</v>
      </c>
      <c r="AC31" s="880">
        <v>26.78127989</v>
      </c>
      <c r="AD31" s="880">
        <v>28.330692619999997</v>
      </c>
      <c r="AE31" s="880">
        <v>20.351294810000002</v>
      </c>
      <c r="AF31" s="880">
        <v>7.5500052499999999</v>
      </c>
      <c r="AG31" s="880">
        <v>14.329762000000001</v>
      </c>
      <c r="AH31" s="880">
        <v>35.022891000000001</v>
      </c>
      <c r="AI31" s="880">
        <v>33.350975170000005</v>
      </c>
      <c r="AJ31" s="880">
        <v>30.390494030000003</v>
      </c>
      <c r="AK31" s="880">
        <v>23.22257432</v>
      </c>
      <c r="AL31" s="880">
        <v>10.303063699999999</v>
      </c>
      <c r="AM31" s="880">
        <v>14.200659999999999</v>
      </c>
      <c r="AN31" s="880">
        <v>36.008952999999998</v>
      </c>
      <c r="AO31" s="880">
        <v>35.018729710000002</v>
      </c>
      <c r="AP31" s="880">
        <v>29.147324609999998</v>
      </c>
      <c r="AQ31" s="880">
        <v>19.725683409999998</v>
      </c>
      <c r="AR31" s="880">
        <v>16.165883960000002</v>
      </c>
      <c r="AS31" s="880">
        <v>13.280599</v>
      </c>
      <c r="AT31" s="880">
        <v>24.788886000000002</v>
      </c>
      <c r="AU31" s="880">
        <v>24.962210819999999</v>
      </c>
      <c r="AV31" s="880">
        <v>29.636434899999998</v>
      </c>
      <c r="AW31" s="880">
        <v>15.64190048</v>
      </c>
      <c r="AX31" s="880">
        <v>10.59698876</v>
      </c>
      <c r="AY31" s="880">
        <v>15.584802</v>
      </c>
      <c r="AZ31" s="880">
        <v>22.292697</v>
      </c>
      <c r="BA31" s="880">
        <v>17.892404670000001</v>
      </c>
      <c r="BB31" s="880">
        <v>23.015097269999998</v>
      </c>
      <c r="BC31" s="880">
        <v>17.181614259999996</v>
      </c>
      <c r="BD31" s="880">
        <v>4.0732111099999999</v>
      </c>
      <c r="BE31" s="880">
        <v>16.603024000000001</v>
      </c>
      <c r="BF31" s="880">
        <v>27.179009000000001</v>
      </c>
      <c r="BG31" s="880">
        <v>21.189495709999999</v>
      </c>
      <c r="BH31" s="880">
        <v>21.920985269999999</v>
      </c>
      <c r="BI31" s="880">
        <v>18.016544</v>
      </c>
      <c r="BJ31" s="881">
        <v>18.000109999999999</v>
      </c>
    </row>
    <row r="32" spans="1:62" ht="14.4" x14ac:dyDescent="0.3">
      <c r="A32" s="879" t="s">
        <v>28</v>
      </c>
      <c r="B32" s="880">
        <v>3.30790418</v>
      </c>
      <c r="C32" s="880">
        <v>21.018045000000001</v>
      </c>
      <c r="D32" s="880">
        <v>29.11899682</v>
      </c>
      <c r="E32" s="880">
        <v>25.07133653</v>
      </c>
      <c r="F32" s="880">
        <v>23.956509100000002</v>
      </c>
      <c r="G32" s="880">
        <v>20.623791150000002</v>
      </c>
      <c r="H32" s="880">
        <v>4.4515905399999998</v>
      </c>
      <c r="I32" s="880">
        <v>22.073661000000001</v>
      </c>
      <c r="J32" s="880">
        <v>22.667328319999999</v>
      </c>
      <c r="K32" s="880">
        <v>22.394976669999998</v>
      </c>
      <c r="L32" s="880">
        <v>23.371503789999998</v>
      </c>
      <c r="M32" s="880">
        <v>18.88833816</v>
      </c>
      <c r="N32" s="880">
        <v>3.5119357899999999</v>
      </c>
      <c r="O32" s="880">
        <v>22.715333000000001</v>
      </c>
      <c r="P32" s="880">
        <v>23.066668920000001</v>
      </c>
      <c r="Q32" s="880">
        <v>22.934963969999998</v>
      </c>
      <c r="R32" s="880">
        <v>23.00061225</v>
      </c>
      <c r="S32" s="880">
        <v>19.49084938</v>
      </c>
      <c r="T32" s="880">
        <v>4.0819174799999995</v>
      </c>
      <c r="U32" s="880">
        <v>19.950427000000001</v>
      </c>
      <c r="V32" s="880">
        <v>22.326560600000001</v>
      </c>
      <c r="W32" s="880">
        <v>21.89915053</v>
      </c>
      <c r="X32" s="880">
        <v>23.759418689999997</v>
      </c>
      <c r="Y32" s="880">
        <v>19.680238509999999</v>
      </c>
      <c r="Z32" s="880">
        <v>2.2199319700000002</v>
      </c>
      <c r="AA32" s="880">
        <v>13.986722</v>
      </c>
      <c r="AB32" s="880">
        <v>15.16377</v>
      </c>
      <c r="AC32" s="880">
        <v>14.642178959999999</v>
      </c>
      <c r="AD32" s="880">
        <v>14.95486616</v>
      </c>
      <c r="AE32" s="880">
        <v>12.73969651</v>
      </c>
      <c r="AF32" s="880">
        <v>1.90614679</v>
      </c>
      <c r="AG32" s="880">
        <v>14.783645</v>
      </c>
      <c r="AH32" s="880">
        <v>15.466841000000001</v>
      </c>
      <c r="AI32" s="880">
        <v>15.01770732</v>
      </c>
      <c r="AJ32" s="880">
        <v>14.562462589999999</v>
      </c>
      <c r="AK32" s="880">
        <v>12.660007030000001</v>
      </c>
      <c r="AL32" s="880">
        <v>2.3577002899999999</v>
      </c>
      <c r="AM32" s="880">
        <v>13.358095</v>
      </c>
      <c r="AN32" s="880">
        <v>12.983839</v>
      </c>
      <c r="AO32" s="880">
        <v>12.60468356</v>
      </c>
      <c r="AP32" s="880">
        <v>13.229045390000001</v>
      </c>
      <c r="AQ32" s="880">
        <v>10.871857159999999</v>
      </c>
      <c r="AR32" s="880">
        <v>1.7328264</v>
      </c>
      <c r="AS32" s="880">
        <v>4.0931499999999996</v>
      </c>
      <c r="AT32" s="880">
        <v>4.6436869999999999</v>
      </c>
      <c r="AU32" s="880">
        <v>4.3250333200000002</v>
      </c>
      <c r="AV32" s="880">
        <v>5.8289559899999999</v>
      </c>
      <c r="AW32" s="880">
        <v>4.11780993</v>
      </c>
      <c r="AX32" s="880">
        <v>0.22870339000000001</v>
      </c>
      <c r="AY32" s="880">
        <v>3.324449</v>
      </c>
      <c r="AZ32" s="880">
        <v>4.2512549999999996</v>
      </c>
      <c r="BA32" s="880">
        <v>3.9099514100000001</v>
      </c>
      <c r="BB32" s="880">
        <v>3.9322440700000003</v>
      </c>
      <c r="BC32" s="880">
        <v>3.7362504899999998</v>
      </c>
      <c r="BD32" s="880">
        <v>0.20569292</v>
      </c>
      <c r="BE32" s="880">
        <v>3.698636</v>
      </c>
      <c r="BF32" s="880">
        <v>4.1093440000000001</v>
      </c>
      <c r="BG32" s="880">
        <v>3.8956103799999999</v>
      </c>
      <c r="BH32" s="880">
        <v>3.6790166600000003</v>
      </c>
      <c r="BI32" s="880">
        <v>3.5564712900000002</v>
      </c>
      <c r="BJ32" s="881">
        <v>3.775163</v>
      </c>
    </row>
    <row r="33" spans="1:62" ht="28.8" x14ac:dyDescent="0.3">
      <c r="A33" s="879" t="s">
        <v>650</v>
      </c>
      <c r="B33" s="880">
        <v>9.2647960000000001E-2</v>
      </c>
      <c r="C33" s="880">
        <v>2.0786539999999998</v>
      </c>
      <c r="D33" s="880">
        <v>3.0620699999999998</v>
      </c>
      <c r="E33" s="880">
        <v>3.0484044600000004</v>
      </c>
      <c r="F33" s="880">
        <v>3.07888764</v>
      </c>
      <c r="G33" s="880">
        <v>3.0023900299999999</v>
      </c>
      <c r="H33" s="880">
        <v>5.5422120000000005E-2</v>
      </c>
      <c r="I33" s="880">
        <v>1.9467890000000001</v>
      </c>
      <c r="J33" s="880">
        <v>2.4988370799999999</v>
      </c>
      <c r="K33" s="880">
        <v>2.7405609399999999</v>
      </c>
      <c r="L33" s="880">
        <v>2.7373961100000002</v>
      </c>
      <c r="M33" s="880">
        <v>2.6722627800000001</v>
      </c>
      <c r="N33" s="880">
        <v>6.9786500000000001E-2</v>
      </c>
      <c r="O33" s="880">
        <v>2.617461</v>
      </c>
      <c r="P33" s="880">
        <v>3.1433417299999999</v>
      </c>
      <c r="Q33" s="880">
        <v>2.62027996</v>
      </c>
      <c r="R33" s="880">
        <v>2.6218947199999998</v>
      </c>
      <c r="S33" s="880">
        <v>2.5554502199999996</v>
      </c>
      <c r="T33" s="880">
        <v>8.1569080000000002E-2</v>
      </c>
      <c r="U33" s="880">
        <v>3.2319089999999999</v>
      </c>
      <c r="V33" s="880">
        <v>4.3916810000000002</v>
      </c>
      <c r="W33" s="880">
        <v>2.8486440899999996</v>
      </c>
      <c r="X33" s="880">
        <v>2.8446531500000001</v>
      </c>
      <c r="Y33" s="880">
        <v>2.7722707</v>
      </c>
      <c r="Z33" s="880">
        <v>7.6789940000000001E-2</v>
      </c>
      <c r="AA33" s="880">
        <v>2.8551859999999998</v>
      </c>
      <c r="AB33" s="880">
        <v>3.8674689999999998</v>
      </c>
      <c r="AC33" s="880">
        <v>2.7934298700000002</v>
      </c>
      <c r="AD33" s="880">
        <v>2.84056504</v>
      </c>
      <c r="AE33" s="880">
        <v>2.7668077800000002</v>
      </c>
      <c r="AF33" s="880">
        <v>2.708702E-2</v>
      </c>
      <c r="AG33" s="880">
        <v>2.9403039999999998</v>
      </c>
      <c r="AH33" s="880">
        <v>4.1255027699999998</v>
      </c>
      <c r="AI33" s="880">
        <v>3.3205296399999997</v>
      </c>
      <c r="AJ33" s="880">
        <v>3.2256512499999999</v>
      </c>
      <c r="AK33" s="880">
        <v>3.2096188399999996</v>
      </c>
      <c r="AL33" s="880">
        <v>0.1109108</v>
      </c>
      <c r="AM33" s="880">
        <v>3.1765180000000002</v>
      </c>
      <c r="AN33" s="880">
        <v>4.1654609999999996</v>
      </c>
      <c r="AO33" s="880">
        <v>3.5221824900000001</v>
      </c>
      <c r="AP33" s="880">
        <v>3.3643360599999999</v>
      </c>
      <c r="AQ33" s="880">
        <v>3.2555695999999998</v>
      </c>
      <c r="AR33" s="880">
        <v>0.26661288999999999</v>
      </c>
      <c r="AS33" s="880">
        <v>3.2075040000000001</v>
      </c>
      <c r="AT33" s="880">
        <v>3.8346149999999999</v>
      </c>
      <c r="AU33" s="880">
        <v>3.0657272899999999</v>
      </c>
      <c r="AV33" s="880">
        <v>3.4260942199999995</v>
      </c>
      <c r="AW33" s="880">
        <v>2.8983051799999995</v>
      </c>
      <c r="AX33" s="880">
        <v>0.20742210999999999</v>
      </c>
      <c r="AY33" s="880">
        <v>3.6915930000000001</v>
      </c>
      <c r="AZ33" s="880">
        <v>4.0601440000000002</v>
      </c>
      <c r="BA33" s="880">
        <v>2.5668926400000003</v>
      </c>
      <c r="BB33" s="880">
        <v>3.34368496</v>
      </c>
      <c r="BC33" s="880">
        <v>2.3706410899999999</v>
      </c>
      <c r="BD33" s="880">
        <v>0.29268290999999996</v>
      </c>
      <c r="BE33" s="880">
        <v>3.4105829999999999</v>
      </c>
      <c r="BF33" s="880">
        <v>4.896979</v>
      </c>
      <c r="BG33" s="880">
        <v>3.7682093600000002</v>
      </c>
      <c r="BH33" s="880">
        <v>2.9309269699999998</v>
      </c>
      <c r="BI33" s="880">
        <v>2.7510537199999998</v>
      </c>
      <c r="BJ33" s="881">
        <v>3.7496670000000001</v>
      </c>
    </row>
    <row r="34" spans="1:62" ht="14.4" x14ac:dyDescent="0.3">
      <c r="A34" s="882" t="s">
        <v>464</v>
      </c>
      <c r="B34" s="883">
        <v>3385.2634213699998</v>
      </c>
      <c r="C34" s="883">
        <v>18634.154077750001</v>
      </c>
      <c r="D34" s="883">
        <v>22631.063772059999</v>
      </c>
      <c r="E34" s="883">
        <v>22044.901584209998</v>
      </c>
      <c r="F34" s="883">
        <v>22046.369182009999</v>
      </c>
      <c r="G34" s="883">
        <v>20050.878392029997</v>
      </c>
      <c r="H34" s="883">
        <v>3202.9923491500008</v>
      </c>
      <c r="I34" s="883">
        <v>18801.45956752</v>
      </c>
      <c r="J34" s="883">
        <v>22222.3063884</v>
      </c>
      <c r="K34" s="883">
        <v>22210.252882979999</v>
      </c>
      <c r="L34" s="883">
        <v>21539.948605589998</v>
      </c>
      <c r="M34" s="883">
        <v>19655.364069799998</v>
      </c>
      <c r="N34" s="883">
        <v>4016.5731730500002</v>
      </c>
      <c r="O34" s="883">
        <v>18081.92183291</v>
      </c>
      <c r="P34" s="883">
        <v>21585.973720170001</v>
      </c>
      <c r="Q34" s="883">
        <v>21486.62968251</v>
      </c>
      <c r="R34" s="883">
        <v>20137.426009639999</v>
      </c>
      <c r="S34" s="883">
        <v>18038.270793690004</v>
      </c>
      <c r="T34" s="883">
        <v>5580.4063487499998</v>
      </c>
      <c r="U34" s="883">
        <v>18797.072920589999</v>
      </c>
      <c r="V34" s="883">
        <v>21872.513801249999</v>
      </c>
      <c r="W34" s="883">
        <v>21849.64851911</v>
      </c>
      <c r="X34" s="883">
        <v>22237.070802319999</v>
      </c>
      <c r="Y34" s="883">
        <v>19018.772750460001</v>
      </c>
      <c r="Z34" s="883">
        <v>4697.75557811</v>
      </c>
      <c r="AA34" s="883">
        <v>19119.97730613</v>
      </c>
      <c r="AB34" s="883">
        <v>21093.653390310003</v>
      </c>
      <c r="AC34" s="883">
        <v>21064.44664803</v>
      </c>
      <c r="AD34" s="883">
        <v>21687.540735029997</v>
      </c>
      <c r="AE34" s="883">
        <v>19089.910624660002</v>
      </c>
      <c r="AF34" s="883">
        <v>3778.7237472500005</v>
      </c>
      <c r="AG34" s="883">
        <v>19188.27888166</v>
      </c>
      <c r="AH34" s="883">
        <v>21068.009062279998</v>
      </c>
      <c r="AI34" s="883">
        <v>21017.182905860001</v>
      </c>
      <c r="AJ34" s="883">
        <v>20978.893674129999</v>
      </c>
      <c r="AK34" s="883">
        <v>18692.58992418</v>
      </c>
      <c r="AL34" s="883">
        <v>3712.1170901499991</v>
      </c>
      <c r="AM34" s="883">
        <v>19647.695496880002</v>
      </c>
      <c r="AN34" s="883">
        <v>20000.82368057</v>
      </c>
      <c r="AO34" s="883">
        <v>19977.731883420001</v>
      </c>
      <c r="AP34" s="883">
        <v>20539.470101450002</v>
      </c>
      <c r="AQ34" s="883">
        <v>18197.622325419998</v>
      </c>
      <c r="AR34" s="883">
        <v>2924.4394594199998</v>
      </c>
      <c r="AS34" s="883">
        <v>19185.516708229999</v>
      </c>
      <c r="AT34" s="883">
        <v>19907.947108829998</v>
      </c>
      <c r="AU34" s="883">
        <v>19645.82261508</v>
      </c>
      <c r="AV34" s="883">
        <v>20073.898497080001</v>
      </c>
      <c r="AW34" s="883">
        <v>18168.41759972</v>
      </c>
      <c r="AX34" s="883">
        <v>2201.3479051300001</v>
      </c>
      <c r="AY34" s="883">
        <v>19933.231512989998</v>
      </c>
      <c r="AZ34" s="883">
        <v>20985.043604600003</v>
      </c>
      <c r="BA34" s="883">
        <v>20340.736086410005</v>
      </c>
      <c r="BB34" s="883">
        <v>20325.969710130001</v>
      </c>
      <c r="BC34" s="883">
        <v>18923.207240239997</v>
      </c>
      <c r="BD34" s="883">
        <v>2154.2630606299999</v>
      </c>
      <c r="BE34" s="883">
        <v>19808.920741999998</v>
      </c>
      <c r="BF34" s="883">
        <v>21612.742834000001</v>
      </c>
      <c r="BG34" s="883">
        <v>21321.296150169997</v>
      </c>
      <c r="BH34" s="883">
        <v>21274.500123519996</v>
      </c>
      <c r="BI34" s="883">
        <v>19923.41078523</v>
      </c>
      <c r="BJ34" s="884">
        <v>20446.291580000001</v>
      </c>
    </row>
    <row r="35" spans="1:62" ht="28.8" x14ac:dyDescent="0.3">
      <c r="A35" s="879" t="s">
        <v>30</v>
      </c>
      <c r="B35" s="880">
        <v>400.35486800000001</v>
      </c>
      <c r="C35" s="880">
        <v>5423.7661336599995</v>
      </c>
      <c r="D35" s="880">
        <v>5873.7406805000001</v>
      </c>
      <c r="E35" s="880">
        <v>5804.6887872399993</v>
      </c>
      <c r="F35" s="880">
        <v>5898.2135135499993</v>
      </c>
      <c r="G35" s="880">
        <v>5624.27755892</v>
      </c>
      <c r="H35" s="880">
        <v>248.69429675000001</v>
      </c>
      <c r="I35" s="880">
        <v>5585.9036739899993</v>
      </c>
      <c r="J35" s="880">
        <v>6034.26476602</v>
      </c>
      <c r="K35" s="880">
        <v>6034.1050798399992</v>
      </c>
      <c r="L35" s="880">
        <v>5964.9859654600004</v>
      </c>
      <c r="M35" s="880">
        <v>5667.3868614000003</v>
      </c>
      <c r="N35" s="880">
        <v>432.85953920000003</v>
      </c>
      <c r="O35" s="880">
        <v>5654.0385282700008</v>
      </c>
      <c r="P35" s="880">
        <v>5988.0022311599996</v>
      </c>
      <c r="Q35" s="880">
        <v>5984.2869877700005</v>
      </c>
      <c r="R35" s="880">
        <v>5719.7369288499995</v>
      </c>
      <c r="S35" s="880">
        <v>5523.4882985000004</v>
      </c>
      <c r="T35" s="880">
        <v>673.42211847999999</v>
      </c>
      <c r="U35" s="880">
        <v>5797.1379081800005</v>
      </c>
      <c r="V35" s="880">
        <v>6079.38270199</v>
      </c>
      <c r="W35" s="880">
        <v>6079.38264832</v>
      </c>
      <c r="X35" s="880">
        <v>6364.0573691600002</v>
      </c>
      <c r="Y35" s="880">
        <v>5790.4720938199998</v>
      </c>
      <c r="Z35" s="880">
        <v>375.33291809000002</v>
      </c>
      <c r="AA35" s="880">
        <v>5922.7157741800002</v>
      </c>
      <c r="AB35" s="880">
        <v>5968.6751279700002</v>
      </c>
      <c r="AC35" s="880">
        <v>5967.1409367299993</v>
      </c>
      <c r="AD35" s="880">
        <v>6068.32939928</v>
      </c>
      <c r="AE35" s="880">
        <v>5778.9331010900005</v>
      </c>
      <c r="AF35" s="880">
        <v>264.24491942999998</v>
      </c>
      <c r="AG35" s="880">
        <v>5785.0840792099998</v>
      </c>
      <c r="AH35" s="880">
        <v>5864.0698817100001</v>
      </c>
      <c r="AI35" s="880">
        <v>5864.3816104800007</v>
      </c>
      <c r="AJ35" s="880">
        <v>5916.2865675800003</v>
      </c>
      <c r="AK35" s="880">
        <v>5667.4124894699999</v>
      </c>
      <c r="AL35" s="880">
        <v>240.15994843999999</v>
      </c>
      <c r="AM35" s="880">
        <v>5715.77058743</v>
      </c>
      <c r="AN35" s="880">
        <v>5662.1063029799998</v>
      </c>
      <c r="AO35" s="880">
        <v>5662.2949085600003</v>
      </c>
      <c r="AP35" s="880">
        <v>5691.2568866600004</v>
      </c>
      <c r="AQ35" s="880">
        <v>5447.4157298999999</v>
      </c>
      <c r="AR35" s="880">
        <v>225.69741551999999</v>
      </c>
      <c r="AS35" s="880">
        <v>5666.7555707799993</v>
      </c>
      <c r="AT35" s="880">
        <v>5751.7693384100003</v>
      </c>
      <c r="AU35" s="880">
        <v>5699.9520270399998</v>
      </c>
      <c r="AV35" s="880">
        <v>5710.1445565100003</v>
      </c>
      <c r="AW35" s="880">
        <v>5488.1747745299999</v>
      </c>
      <c r="AX35" s="880">
        <v>230.47903246999999</v>
      </c>
      <c r="AY35" s="880">
        <v>6106.8313634899996</v>
      </c>
      <c r="AZ35" s="880">
        <v>6596.0156341400007</v>
      </c>
      <c r="BA35" s="880">
        <v>6537.6262310800003</v>
      </c>
      <c r="BB35" s="880">
        <v>6638.0782425899997</v>
      </c>
      <c r="BC35" s="880">
        <v>6434.4925100599994</v>
      </c>
      <c r="BD35" s="880">
        <v>129.75158587999999</v>
      </c>
      <c r="BE35" s="880">
        <v>6025.7096140000003</v>
      </c>
      <c r="BF35" s="880">
        <v>6763.3114249999999</v>
      </c>
      <c r="BG35" s="880">
        <v>6700.9102849500005</v>
      </c>
      <c r="BH35" s="880">
        <v>6704.4453978800002</v>
      </c>
      <c r="BI35" s="880">
        <v>6587.5345469899994</v>
      </c>
      <c r="BJ35" s="881">
        <v>6166.483416</v>
      </c>
    </row>
    <row r="36" spans="1:62" ht="14.4" x14ac:dyDescent="0.3">
      <c r="A36" s="879" t="s">
        <v>31</v>
      </c>
      <c r="B36" s="880">
        <v>229.24079105999996</v>
      </c>
      <c r="C36" s="880">
        <v>4066.9817459199999</v>
      </c>
      <c r="D36" s="880">
        <v>5102.01091421</v>
      </c>
      <c r="E36" s="880">
        <v>5057.1267182499996</v>
      </c>
      <c r="F36" s="880">
        <v>4919.1596941300004</v>
      </c>
      <c r="G36" s="880">
        <v>4785.2028688100008</v>
      </c>
      <c r="H36" s="880">
        <v>352.61826392</v>
      </c>
      <c r="I36" s="880">
        <v>4188.6993190900002</v>
      </c>
      <c r="J36" s="880">
        <v>5044.8382889499999</v>
      </c>
      <c r="K36" s="880">
        <v>5044.38662441</v>
      </c>
      <c r="L36" s="880">
        <v>5078.2309605499995</v>
      </c>
      <c r="M36" s="880">
        <v>4872.9163492199996</v>
      </c>
      <c r="N36" s="880">
        <v>344.60717769999997</v>
      </c>
      <c r="O36" s="880">
        <v>4019.6376361399998</v>
      </c>
      <c r="P36" s="880">
        <v>4978.6721622599998</v>
      </c>
      <c r="Q36" s="880">
        <v>4964.3848678099994</v>
      </c>
      <c r="R36" s="880">
        <v>4662.4264633800003</v>
      </c>
      <c r="S36" s="880">
        <v>4454.5805580400001</v>
      </c>
      <c r="T36" s="880">
        <v>724.14109559999986</v>
      </c>
      <c r="U36" s="880">
        <v>4368.8768673600007</v>
      </c>
      <c r="V36" s="880">
        <v>5337.1035370300006</v>
      </c>
      <c r="W36" s="880">
        <v>5337.0867341599997</v>
      </c>
      <c r="X36" s="880">
        <v>5666.3433845200007</v>
      </c>
      <c r="Y36" s="880">
        <v>5148.8485123299997</v>
      </c>
      <c r="Z36" s="880">
        <v>338.93635495000001</v>
      </c>
      <c r="AA36" s="880">
        <v>4513.3514209899995</v>
      </c>
      <c r="AB36" s="880">
        <v>5404.9845054999996</v>
      </c>
      <c r="AC36" s="880">
        <v>5403.0360083300002</v>
      </c>
      <c r="AD36" s="880">
        <v>5447.9256240100003</v>
      </c>
      <c r="AE36" s="880">
        <v>5269.20215138</v>
      </c>
      <c r="AF36" s="880">
        <v>221.54559284999999</v>
      </c>
      <c r="AG36" s="880">
        <v>4499.7501920200002</v>
      </c>
      <c r="AH36" s="880">
        <v>5131.3926893900007</v>
      </c>
      <c r="AI36" s="880">
        <v>5116.2346189199998</v>
      </c>
      <c r="AJ36" s="880">
        <v>5063.45993507</v>
      </c>
      <c r="AK36" s="880">
        <v>4926.1734967800003</v>
      </c>
      <c r="AL36" s="880">
        <v>291.87461674000002</v>
      </c>
      <c r="AM36" s="880">
        <v>4485.8617880200009</v>
      </c>
      <c r="AN36" s="880">
        <v>5041.7563040000005</v>
      </c>
      <c r="AO36" s="880">
        <v>5036.2821074399999</v>
      </c>
      <c r="AP36" s="880">
        <v>5114.3656144500001</v>
      </c>
      <c r="AQ36" s="880">
        <v>4924.8145670100002</v>
      </c>
      <c r="AR36" s="880">
        <v>197.49341025999999</v>
      </c>
      <c r="AS36" s="880">
        <v>4627.25606702</v>
      </c>
      <c r="AT36" s="880">
        <v>4993.28682243</v>
      </c>
      <c r="AU36" s="880">
        <v>4984.9487469399992</v>
      </c>
      <c r="AV36" s="880">
        <v>4966.7557206499996</v>
      </c>
      <c r="AW36" s="880">
        <v>4856.3616946799993</v>
      </c>
      <c r="AX36" s="880">
        <v>189.55941885000001</v>
      </c>
      <c r="AY36" s="880">
        <v>4840.0301042800002</v>
      </c>
      <c r="AZ36" s="880">
        <v>5384.6655182700006</v>
      </c>
      <c r="BA36" s="880">
        <v>5248.79339162</v>
      </c>
      <c r="BB36" s="880">
        <v>5292.6888114299991</v>
      </c>
      <c r="BC36" s="880">
        <v>5182.6097601299989</v>
      </c>
      <c r="BD36" s="880">
        <v>108.93716655</v>
      </c>
      <c r="BE36" s="880">
        <v>4689.3841259999999</v>
      </c>
      <c r="BF36" s="880">
        <v>5612.0746120000003</v>
      </c>
      <c r="BG36" s="880">
        <v>5546.2806138199994</v>
      </c>
      <c r="BH36" s="880">
        <v>5507.1518169600004</v>
      </c>
      <c r="BI36" s="880">
        <v>5452.7633795399997</v>
      </c>
      <c r="BJ36" s="881">
        <v>4988.8319439999996</v>
      </c>
    </row>
    <row r="37" spans="1:62" ht="14.4" x14ac:dyDescent="0.3">
      <c r="A37" s="879" t="s">
        <v>32</v>
      </c>
      <c r="B37" s="880">
        <v>152.22599124999999</v>
      </c>
      <c r="C37" s="880">
        <v>1575.5415502200001</v>
      </c>
      <c r="D37" s="880">
        <v>1808.8831860599998</v>
      </c>
      <c r="E37" s="880">
        <v>1789.6215892600003</v>
      </c>
      <c r="F37" s="880">
        <v>1789.6027406199998</v>
      </c>
      <c r="G37" s="880">
        <v>1714.6365055299998</v>
      </c>
      <c r="H37" s="880">
        <v>140.66909001999997</v>
      </c>
      <c r="I37" s="880">
        <v>1597.5020599899999</v>
      </c>
      <c r="J37" s="880">
        <v>1786.5059819100002</v>
      </c>
      <c r="K37" s="880">
        <v>1785.8176086300002</v>
      </c>
      <c r="L37" s="880">
        <v>1805.53332189</v>
      </c>
      <c r="M37" s="880">
        <v>1708.5704834200001</v>
      </c>
      <c r="N37" s="880">
        <v>133.42455167</v>
      </c>
      <c r="O37" s="880">
        <v>1599.17846848</v>
      </c>
      <c r="P37" s="880">
        <v>1813.4718608500002</v>
      </c>
      <c r="Q37" s="880">
        <v>1810.2147508899998</v>
      </c>
      <c r="R37" s="880">
        <v>1788.4363265100001</v>
      </c>
      <c r="S37" s="880">
        <v>1693.8808482500001</v>
      </c>
      <c r="T37" s="880">
        <v>198.08323664</v>
      </c>
      <c r="U37" s="880">
        <v>1911.4754002699999</v>
      </c>
      <c r="V37" s="880">
        <v>2150.9134627600001</v>
      </c>
      <c r="W37" s="880">
        <v>2149.98075556</v>
      </c>
      <c r="X37" s="880">
        <v>2225.02677404</v>
      </c>
      <c r="Y37" s="880">
        <v>2065.6523092100001</v>
      </c>
      <c r="Z37" s="880">
        <v>113.91519870000002</v>
      </c>
      <c r="AA37" s="880">
        <v>1922.3656890799998</v>
      </c>
      <c r="AB37" s="880">
        <v>2136.3580586000003</v>
      </c>
      <c r="AC37" s="880">
        <v>2134.2609765000002</v>
      </c>
      <c r="AD37" s="880">
        <v>2117.2564404999998</v>
      </c>
      <c r="AE37" s="880">
        <v>2041.3292363599999</v>
      </c>
      <c r="AF37" s="880">
        <v>108.95201697</v>
      </c>
      <c r="AG37" s="880">
        <v>1939.00283526</v>
      </c>
      <c r="AH37" s="880">
        <v>2193.65828504</v>
      </c>
      <c r="AI37" s="880">
        <v>2191.60767558</v>
      </c>
      <c r="AJ37" s="880">
        <v>2222.57241819</v>
      </c>
      <c r="AK37" s="880">
        <v>2142.3830426</v>
      </c>
      <c r="AL37" s="880">
        <v>85.993260619999987</v>
      </c>
      <c r="AM37" s="880">
        <v>1897.45646126</v>
      </c>
      <c r="AN37" s="880">
        <v>2127.4232972300001</v>
      </c>
      <c r="AO37" s="880">
        <v>2122.8215586000001</v>
      </c>
      <c r="AP37" s="880">
        <v>2144.3235153999999</v>
      </c>
      <c r="AQ37" s="880">
        <v>2083.48000009</v>
      </c>
      <c r="AR37" s="880">
        <v>61.915436710000009</v>
      </c>
      <c r="AS37" s="880">
        <v>1931.24627326</v>
      </c>
      <c r="AT37" s="880">
        <v>2186.6811602199996</v>
      </c>
      <c r="AU37" s="880">
        <v>2181.3927724</v>
      </c>
      <c r="AV37" s="880">
        <v>2144.6664333200001</v>
      </c>
      <c r="AW37" s="880">
        <v>2098.8718941699999</v>
      </c>
      <c r="AX37" s="880">
        <v>97.229826290000005</v>
      </c>
      <c r="AY37" s="880">
        <v>1981.20749671</v>
      </c>
      <c r="AZ37" s="880">
        <v>2298.8142169400003</v>
      </c>
      <c r="BA37" s="880">
        <v>2217.8839840000001</v>
      </c>
      <c r="BB37" s="880">
        <v>2199.8114994299999</v>
      </c>
      <c r="BC37" s="880">
        <v>2135.9620546199999</v>
      </c>
      <c r="BD37" s="880">
        <v>110.73239585</v>
      </c>
      <c r="BE37" s="880">
        <v>1926.912276</v>
      </c>
      <c r="BF37" s="880">
        <v>2275.3695189999999</v>
      </c>
      <c r="BG37" s="880">
        <v>2235.2681916399997</v>
      </c>
      <c r="BH37" s="880">
        <v>2205.6258593299999</v>
      </c>
      <c r="BI37" s="880">
        <v>2144.0437574099997</v>
      </c>
      <c r="BJ37" s="881">
        <v>2017.259691</v>
      </c>
    </row>
    <row r="38" spans="1:62" ht="14.4" x14ac:dyDescent="0.3">
      <c r="A38" s="879" t="s">
        <v>33</v>
      </c>
      <c r="B38" s="880">
        <v>227.16193694</v>
      </c>
      <c r="C38" s="880">
        <v>2247.9401663400004</v>
      </c>
      <c r="D38" s="880">
        <v>2796.82880596</v>
      </c>
      <c r="E38" s="880">
        <v>2765.0550720000006</v>
      </c>
      <c r="F38" s="880">
        <v>2708.9623131799999</v>
      </c>
      <c r="G38" s="880">
        <v>2588.58244784</v>
      </c>
      <c r="H38" s="880">
        <v>285.12417339999996</v>
      </c>
      <c r="I38" s="880">
        <v>2328.3549386099999</v>
      </c>
      <c r="J38" s="880">
        <v>2739.9238416200001</v>
      </c>
      <c r="K38" s="880">
        <v>2737.1862372799997</v>
      </c>
      <c r="L38" s="880">
        <v>2753.0136858199999</v>
      </c>
      <c r="M38" s="880">
        <v>2573.5468316399997</v>
      </c>
      <c r="N38" s="880">
        <v>297.10959961000003</v>
      </c>
      <c r="O38" s="880">
        <v>2310.5984149199999</v>
      </c>
      <c r="P38" s="880">
        <v>2705.73051536</v>
      </c>
      <c r="Q38" s="880">
        <v>2697.5525706999997</v>
      </c>
      <c r="R38" s="880">
        <v>2663.3399432699998</v>
      </c>
      <c r="S38" s="880">
        <v>2494.3003287900001</v>
      </c>
      <c r="T38" s="880">
        <v>417.93192156000003</v>
      </c>
      <c r="U38" s="880">
        <v>2417.5007924699999</v>
      </c>
      <c r="V38" s="880">
        <v>2892.10956687</v>
      </c>
      <c r="W38" s="880">
        <v>2880.4761718099999</v>
      </c>
      <c r="X38" s="880">
        <v>2977.1596247100001</v>
      </c>
      <c r="Y38" s="880">
        <v>2706.8549286499997</v>
      </c>
      <c r="Z38" s="880">
        <v>242.60712312999999</v>
      </c>
      <c r="AA38" s="880">
        <v>2465.2853743999999</v>
      </c>
      <c r="AB38" s="880">
        <v>2770.4835965600005</v>
      </c>
      <c r="AC38" s="880">
        <v>2768.8006840600001</v>
      </c>
      <c r="AD38" s="880">
        <v>2833.5909407299996</v>
      </c>
      <c r="AE38" s="880">
        <v>2676.5525481899999</v>
      </c>
      <c r="AF38" s="880">
        <v>146.17541411999997</v>
      </c>
      <c r="AG38" s="880">
        <v>2466.4779005500004</v>
      </c>
      <c r="AH38" s="880">
        <v>2635.6889032700001</v>
      </c>
      <c r="AI38" s="880">
        <v>2631.3463837799995</v>
      </c>
      <c r="AJ38" s="880">
        <v>2626.2930649699997</v>
      </c>
      <c r="AK38" s="880">
        <v>2539.9631175500003</v>
      </c>
      <c r="AL38" s="880">
        <v>150.68169305000001</v>
      </c>
      <c r="AM38" s="880">
        <v>2424.4169605500001</v>
      </c>
      <c r="AN38" s="880">
        <v>2627.5870055100004</v>
      </c>
      <c r="AO38" s="880">
        <v>2625.0117401400003</v>
      </c>
      <c r="AP38" s="880">
        <v>2706.2554152600001</v>
      </c>
      <c r="AQ38" s="880">
        <v>2584.9272131600005</v>
      </c>
      <c r="AR38" s="880">
        <v>65.775517050000005</v>
      </c>
      <c r="AS38" s="880">
        <v>2419.7824825500002</v>
      </c>
      <c r="AT38" s="880">
        <v>2697.7292148799997</v>
      </c>
      <c r="AU38" s="880">
        <v>2689.3652032600003</v>
      </c>
      <c r="AV38" s="880">
        <v>2666.5739743600002</v>
      </c>
      <c r="AW38" s="880">
        <v>2618.5664847599996</v>
      </c>
      <c r="AX38" s="880">
        <v>85.41781447000001</v>
      </c>
      <c r="AY38" s="880">
        <v>2492.1013429099999</v>
      </c>
      <c r="AZ38" s="880">
        <v>2889.9821104600001</v>
      </c>
      <c r="BA38" s="880">
        <v>2832.6078824700003</v>
      </c>
      <c r="BB38" s="880">
        <v>2790.10826008</v>
      </c>
      <c r="BC38" s="880">
        <v>2746.8326458000001</v>
      </c>
      <c r="BD38" s="880">
        <v>123.12439424</v>
      </c>
      <c r="BE38" s="880">
        <v>2457.8591580000002</v>
      </c>
      <c r="BF38" s="880">
        <v>2826.900153</v>
      </c>
      <c r="BG38" s="880">
        <v>2803.6524894300005</v>
      </c>
      <c r="BH38" s="880">
        <v>2778.3806083199997</v>
      </c>
      <c r="BI38" s="880">
        <v>2712.9832169300003</v>
      </c>
      <c r="BJ38" s="881">
        <v>2580.6467579999999</v>
      </c>
    </row>
    <row r="39" spans="1:62" ht="28.8" x14ac:dyDescent="0.3">
      <c r="A39" s="879" t="s">
        <v>35</v>
      </c>
      <c r="B39" s="880">
        <v>2376.27983412</v>
      </c>
      <c r="C39" s="880">
        <v>4319.9244816099999</v>
      </c>
      <c r="D39" s="880">
        <v>7049.59993433</v>
      </c>
      <c r="E39" s="880">
        <v>6628.4094174600014</v>
      </c>
      <c r="F39" s="880">
        <v>6730.4309205299996</v>
      </c>
      <c r="G39" s="880">
        <v>5338.17901093</v>
      </c>
      <c r="H39" s="880">
        <v>2175.8865250600006</v>
      </c>
      <c r="I39" s="880">
        <v>4100.99957584</v>
      </c>
      <c r="J39" s="880">
        <v>6616.7699758999997</v>
      </c>
      <c r="K39" s="880">
        <v>6608.7573328199996</v>
      </c>
      <c r="L39" s="880">
        <v>5938.1846718700008</v>
      </c>
      <c r="M39" s="880">
        <v>4832.9435441200003</v>
      </c>
      <c r="N39" s="880">
        <v>2808.5723048700002</v>
      </c>
      <c r="O39" s="880">
        <v>4498.4687851000008</v>
      </c>
      <c r="P39" s="880">
        <v>6081.0082075400005</v>
      </c>
      <c r="Q39" s="880">
        <v>6030.1905053400005</v>
      </c>
      <c r="R39" s="880">
        <v>5303.4863476300006</v>
      </c>
      <c r="S39" s="880">
        <v>3872.0207601099996</v>
      </c>
      <c r="T39" s="880">
        <v>3566.8279764699996</v>
      </c>
      <c r="U39" s="880">
        <v>3547.7819523099997</v>
      </c>
      <c r="V39" s="880">
        <v>5413.0045325999999</v>
      </c>
      <c r="W39" s="880">
        <v>5402.7222092600005</v>
      </c>
      <c r="X39" s="880">
        <v>5004.4836498900004</v>
      </c>
      <c r="Y39" s="880">
        <v>3306.94490645</v>
      </c>
      <c r="Z39" s="880">
        <v>3626.9639832399998</v>
      </c>
      <c r="AA39" s="880">
        <v>3592.8283004800001</v>
      </c>
      <c r="AB39" s="880">
        <v>4800.14148768</v>
      </c>
      <c r="AC39" s="880">
        <v>4791.2080424099995</v>
      </c>
      <c r="AD39" s="880">
        <v>5220.43833051</v>
      </c>
      <c r="AE39" s="880">
        <v>3323.8935876400005</v>
      </c>
      <c r="AF39" s="880">
        <v>3037.8058038800004</v>
      </c>
      <c r="AG39" s="880">
        <v>3493.8617126199997</v>
      </c>
      <c r="AH39" s="880">
        <v>5243.1993028699999</v>
      </c>
      <c r="AI39" s="880">
        <v>5213.6126171000005</v>
      </c>
      <c r="AJ39" s="880">
        <v>5150.2816883199994</v>
      </c>
      <c r="AK39" s="880">
        <v>3416.6577777800003</v>
      </c>
      <c r="AL39" s="880">
        <v>2943.4075712999993</v>
      </c>
      <c r="AM39" s="880">
        <v>4508.8709276199997</v>
      </c>
      <c r="AN39" s="880">
        <v>4541.6794338499994</v>
      </c>
      <c r="AO39" s="880">
        <v>4531.3215686800004</v>
      </c>
      <c r="AP39" s="880">
        <v>4883.2686696799992</v>
      </c>
      <c r="AQ39" s="880">
        <v>3156.9848152600002</v>
      </c>
      <c r="AR39" s="880">
        <v>2373.5576798799998</v>
      </c>
      <c r="AS39" s="880">
        <v>3640.5519836200001</v>
      </c>
      <c r="AT39" s="880">
        <v>4277.9609508900003</v>
      </c>
      <c r="AU39" s="880">
        <v>4090.1638654400003</v>
      </c>
      <c r="AV39" s="880">
        <v>4585.75781224</v>
      </c>
      <c r="AW39" s="880">
        <v>3106.4427515799998</v>
      </c>
      <c r="AX39" s="880">
        <v>1598.6618130499999</v>
      </c>
      <c r="AY39" s="880">
        <v>3575.3555176</v>
      </c>
      <c r="AZ39" s="880">
        <v>3815.4870417900001</v>
      </c>
      <c r="BA39" s="880">
        <v>3503.8245972399995</v>
      </c>
      <c r="BB39" s="880">
        <v>3405.2828966000002</v>
      </c>
      <c r="BC39" s="880">
        <v>2423.3102696300002</v>
      </c>
      <c r="BD39" s="880">
        <v>1681.7175181099999</v>
      </c>
      <c r="BE39" s="880">
        <v>3711.8082479999998</v>
      </c>
      <c r="BF39" s="880">
        <v>4127.3799959999997</v>
      </c>
      <c r="BG39" s="880">
        <v>4035.18457033</v>
      </c>
      <c r="BH39" s="880">
        <v>4078.8964410299996</v>
      </c>
      <c r="BI39" s="880">
        <v>3026.0858843599999</v>
      </c>
      <c r="BJ39" s="881">
        <v>3697.3696220000002</v>
      </c>
    </row>
    <row r="40" spans="1:62" ht="14.4" x14ac:dyDescent="0.3">
      <c r="A40" s="879" t="s">
        <v>651</v>
      </c>
      <c r="B40" s="880">
        <v>0</v>
      </c>
      <c r="C40" s="880">
        <v>1000</v>
      </c>
      <c r="D40" s="880">
        <v>2.5099999999999998E-4</v>
      </c>
      <c r="E40" s="880">
        <v>0</v>
      </c>
      <c r="F40" s="880">
        <v>0</v>
      </c>
      <c r="G40" s="880">
        <v>0</v>
      </c>
      <c r="H40" s="880">
        <v>0</v>
      </c>
      <c r="I40" s="880">
        <v>1000</v>
      </c>
      <c r="J40" s="880">
        <v>3.5339999999999998E-3</v>
      </c>
      <c r="K40" s="880">
        <v>0</v>
      </c>
      <c r="L40" s="880">
        <v>0</v>
      </c>
      <c r="M40" s="880">
        <v>0</v>
      </c>
      <c r="N40" s="880">
        <v>0</v>
      </c>
      <c r="O40" s="880">
        <v>0</v>
      </c>
      <c r="P40" s="880">
        <v>19.088743000000001</v>
      </c>
      <c r="Q40" s="880">
        <v>0</v>
      </c>
      <c r="R40" s="880">
        <v>0</v>
      </c>
      <c r="S40" s="880">
        <v>0</v>
      </c>
      <c r="T40" s="880">
        <v>0</v>
      </c>
      <c r="U40" s="880">
        <v>754.3</v>
      </c>
      <c r="V40" s="880">
        <v>0</v>
      </c>
      <c r="W40" s="880">
        <v>0</v>
      </c>
      <c r="X40" s="880">
        <v>0</v>
      </c>
      <c r="Y40" s="880">
        <v>0</v>
      </c>
      <c r="Z40" s="880">
        <v>0</v>
      </c>
      <c r="AA40" s="880">
        <v>703.430747</v>
      </c>
      <c r="AB40" s="880">
        <v>13.010614</v>
      </c>
      <c r="AC40" s="880">
        <v>0</v>
      </c>
      <c r="AD40" s="880">
        <v>0</v>
      </c>
      <c r="AE40" s="880">
        <v>0</v>
      </c>
      <c r="AF40" s="880">
        <v>0</v>
      </c>
      <c r="AG40" s="880">
        <v>1004.102162</v>
      </c>
      <c r="AH40" s="880">
        <v>0</v>
      </c>
      <c r="AI40" s="880">
        <v>0</v>
      </c>
      <c r="AJ40" s="880">
        <v>0</v>
      </c>
      <c r="AK40" s="880">
        <v>0</v>
      </c>
      <c r="AL40" s="880">
        <v>0</v>
      </c>
      <c r="AM40" s="880">
        <v>615.31877199999997</v>
      </c>
      <c r="AN40" s="880">
        <v>0.27133699999999999</v>
      </c>
      <c r="AO40" s="880">
        <v>0</v>
      </c>
      <c r="AP40" s="880">
        <v>0</v>
      </c>
      <c r="AQ40" s="880">
        <v>0</v>
      </c>
      <c r="AR40" s="880">
        <v>0</v>
      </c>
      <c r="AS40" s="880">
        <v>899.92433100000005</v>
      </c>
      <c r="AT40" s="880">
        <v>0.51962200000000003</v>
      </c>
      <c r="AU40" s="880">
        <v>0</v>
      </c>
      <c r="AV40" s="880">
        <v>0</v>
      </c>
      <c r="AW40" s="880">
        <v>0</v>
      </c>
      <c r="AX40" s="880">
        <v>0</v>
      </c>
      <c r="AY40" s="880">
        <v>937.70568800000001</v>
      </c>
      <c r="AZ40" s="880">
        <v>7.9083000000000001E-2</v>
      </c>
      <c r="BA40" s="880">
        <v>0</v>
      </c>
      <c r="BB40" s="880">
        <v>0</v>
      </c>
      <c r="BC40" s="880">
        <v>0</v>
      </c>
      <c r="BD40" s="880">
        <v>0</v>
      </c>
      <c r="BE40" s="880">
        <v>997.24731999999995</v>
      </c>
      <c r="BF40" s="880">
        <v>7.7071290000000001</v>
      </c>
      <c r="BG40" s="880">
        <v>0</v>
      </c>
      <c r="BH40" s="880">
        <v>0</v>
      </c>
      <c r="BI40" s="880">
        <v>0</v>
      </c>
      <c r="BJ40" s="881">
        <v>995.70014900000001</v>
      </c>
    </row>
    <row r="41" spans="1:62" ht="14.4" x14ac:dyDescent="0.3">
      <c r="A41" s="882" t="s">
        <v>465</v>
      </c>
      <c r="B41" s="883">
        <v>1292.4195940400002</v>
      </c>
      <c r="C41" s="883">
        <v>7396.3958011499999</v>
      </c>
      <c r="D41" s="883">
        <v>7797.5976427699998</v>
      </c>
      <c r="E41" s="883">
        <v>7285.8242637799995</v>
      </c>
      <c r="F41" s="883">
        <v>7401.7251019399991</v>
      </c>
      <c r="G41" s="883">
        <v>6688.8458081400004</v>
      </c>
      <c r="H41" s="883">
        <v>1068.80262569</v>
      </c>
      <c r="I41" s="883">
        <v>7318.4875172900011</v>
      </c>
      <c r="J41" s="883">
        <v>8379.18819583</v>
      </c>
      <c r="K41" s="883">
        <v>8027.9047567100006</v>
      </c>
      <c r="L41" s="883">
        <v>7949.2034851799999</v>
      </c>
      <c r="M41" s="883">
        <v>7291.865438849999</v>
      </c>
      <c r="N41" s="883">
        <v>1220.46442168</v>
      </c>
      <c r="O41" s="883">
        <v>7178.7471240500008</v>
      </c>
      <c r="P41" s="883">
        <v>7489.5663686100006</v>
      </c>
      <c r="Q41" s="883">
        <v>7321.6323948299987</v>
      </c>
      <c r="R41" s="883">
        <v>7732.2222579500003</v>
      </c>
      <c r="S41" s="883">
        <v>6808.4021495699999</v>
      </c>
      <c r="T41" s="883">
        <v>842.42188663000013</v>
      </c>
      <c r="U41" s="883">
        <v>7095.9291209499997</v>
      </c>
      <c r="V41" s="883">
        <v>8384.4297256400005</v>
      </c>
      <c r="W41" s="883">
        <v>8335.2458161600007</v>
      </c>
      <c r="X41" s="883">
        <v>8216.0195024600016</v>
      </c>
      <c r="Y41" s="883">
        <v>7665.2780184099993</v>
      </c>
      <c r="Z41" s="883">
        <v>810.91434976000016</v>
      </c>
      <c r="AA41" s="883">
        <v>7340.2704887800001</v>
      </c>
      <c r="AB41" s="883">
        <v>8075.7817592600004</v>
      </c>
      <c r="AC41" s="883">
        <v>7639.0053674800001</v>
      </c>
      <c r="AD41" s="883">
        <v>7728.78983109</v>
      </c>
      <c r="AE41" s="883">
        <v>7219.7954571199989</v>
      </c>
      <c r="AF41" s="883">
        <v>625.43495138000003</v>
      </c>
      <c r="AG41" s="883">
        <v>7386.2190236100005</v>
      </c>
      <c r="AH41" s="883">
        <v>8093.7370156199995</v>
      </c>
      <c r="AI41" s="883">
        <v>7891.4916270499989</v>
      </c>
      <c r="AJ41" s="883">
        <v>7848.1682662600006</v>
      </c>
      <c r="AK41" s="883">
        <v>7405.5872390900004</v>
      </c>
      <c r="AL41" s="883">
        <v>616.29697211000007</v>
      </c>
      <c r="AM41" s="883">
        <v>7597.1236907700004</v>
      </c>
      <c r="AN41" s="883">
        <v>7956.4213075399994</v>
      </c>
      <c r="AO41" s="883">
        <v>7766.39510926</v>
      </c>
      <c r="AP41" s="883">
        <v>7585.8481180199997</v>
      </c>
      <c r="AQ41" s="883">
        <v>7205.3757307400001</v>
      </c>
      <c r="AR41" s="883">
        <v>799.83860715999992</v>
      </c>
      <c r="AS41" s="883">
        <v>7805.8685769799995</v>
      </c>
      <c r="AT41" s="883">
        <v>8216.6649911999993</v>
      </c>
      <c r="AU41" s="883">
        <v>8158.3145340800002</v>
      </c>
      <c r="AV41" s="883">
        <v>7684.6647880700002</v>
      </c>
      <c r="AW41" s="883">
        <v>7262.175567790001</v>
      </c>
      <c r="AX41" s="883">
        <v>1129.1156065400003</v>
      </c>
      <c r="AY41" s="883">
        <v>7767.2262877800003</v>
      </c>
      <c r="AZ41" s="883">
        <v>8141.2505393099991</v>
      </c>
      <c r="BA41" s="883">
        <v>7995.1701747400002</v>
      </c>
      <c r="BB41" s="883">
        <v>7918.5816986100008</v>
      </c>
      <c r="BC41" s="883">
        <v>7243.4697377799994</v>
      </c>
      <c r="BD41" s="883">
        <v>1161.0012821400001</v>
      </c>
      <c r="BE41" s="883">
        <v>8207.2344140000005</v>
      </c>
      <c r="BF41" s="883">
        <v>8732.3823680000005</v>
      </c>
      <c r="BG41" s="883">
        <v>8372.1356640599988</v>
      </c>
      <c r="BH41" s="883">
        <v>8160.333521380001</v>
      </c>
      <c r="BI41" s="883">
        <v>7590.3207984300007</v>
      </c>
      <c r="BJ41" s="884">
        <v>8466.9464900000003</v>
      </c>
    </row>
    <row r="42" spans="1:62" ht="14.4" x14ac:dyDescent="0.3">
      <c r="A42" s="879" t="s">
        <v>37</v>
      </c>
      <c r="B42" s="880">
        <v>379.63699891000005</v>
      </c>
      <c r="C42" s="880">
        <v>2987.6821359999999</v>
      </c>
      <c r="D42" s="880">
        <v>3142.3361530000002</v>
      </c>
      <c r="E42" s="880">
        <v>2835.2431858</v>
      </c>
      <c r="F42" s="880">
        <v>2835.18696869</v>
      </c>
      <c r="G42" s="880">
        <v>2662.0292763100006</v>
      </c>
      <c r="H42" s="880">
        <v>349.76236142999994</v>
      </c>
      <c r="I42" s="880">
        <v>2631.4835629999998</v>
      </c>
      <c r="J42" s="880">
        <v>2970.172869</v>
      </c>
      <c r="K42" s="880">
        <v>2900.8370133799999</v>
      </c>
      <c r="L42" s="880">
        <v>2856.73213136</v>
      </c>
      <c r="M42" s="880">
        <v>2673.3787758199996</v>
      </c>
      <c r="N42" s="880">
        <v>414.29199096999997</v>
      </c>
      <c r="O42" s="880">
        <v>2770.6113289700002</v>
      </c>
      <c r="P42" s="880">
        <v>2888.3595004899998</v>
      </c>
      <c r="Q42" s="880">
        <v>2841.1950585699997</v>
      </c>
      <c r="R42" s="880">
        <v>2965.74805315</v>
      </c>
      <c r="S42" s="880">
        <v>2743.29806852</v>
      </c>
      <c r="T42" s="880">
        <v>271.22742869999996</v>
      </c>
      <c r="U42" s="880">
        <v>2695.0793709999998</v>
      </c>
      <c r="V42" s="880">
        <v>3044.4991839999998</v>
      </c>
      <c r="W42" s="880">
        <v>2921.2669546100001</v>
      </c>
      <c r="X42" s="880">
        <v>2961.6077668399998</v>
      </c>
      <c r="Y42" s="880">
        <v>2797.2038555200002</v>
      </c>
      <c r="Z42" s="880">
        <v>177.52297009</v>
      </c>
      <c r="AA42" s="880">
        <v>2803.235686</v>
      </c>
      <c r="AB42" s="880">
        <v>3104.7554270000001</v>
      </c>
      <c r="AC42" s="880">
        <v>2906.9879814400006</v>
      </c>
      <c r="AD42" s="880">
        <v>2932.5057286300002</v>
      </c>
      <c r="AE42" s="880">
        <v>2832.4747394999999</v>
      </c>
      <c r="AF42" s="880">
        <v>136.71088499000001</v>
      </c>
      <c r="AG42" s="880">
        <v>2784.3425950000001</v>
      </c>
      <c r="AH42" s="880">
        <v>3084.0622102200005</v>
      </c>
      <c r="AI42" s="880">
        <v>2980.1156005399998</v>
      </c>
      <c r="AJ42" s="880">
        <v>2978.6069389200002</v>
      </c>
      <c r="AK42" s="880">
        <v>2881.18037555</v>
      </c>
      <c r="AL42" s="880">
        <v>133.52797858</v>
      </c>
      <c r="AM42" s="880">
        <v>2799.915794</v>
      </c>
      <c r="AN42" s="880">
        <v>2943.7957211399998</v>
      </c>
      <c r="AO42" s="880">
        <v>2820.7480119299998</v>
      </c>
      <c r="AP42" s="880">
        <v>2804.4159247799998</v>
      </c>
      <c r="AQ42" s="880">
        <v>2722.6243614500004</v>
      </c>
      <c r="AR42" s="880">
        <v>145.04424057999998</v>
      </c>
      <c r="AS42" s="880">
        <v>2731.2565169999998</v>
      </c>
      <c r="AT42" s="880">
        <v>2857.1157910000002</v>
      </c>
      <c r="AU42" s="880">
        <v>2820.5097630800001</v>
      </c>
      <c r="AV42" s="880">
        <v>2822.1061573199995</v>
      </c>
      <c r="AW42" s="880">
        <v>2741.4927600799997</v>
      </c>
      <c r="AX42" s="880">
        <v>120.4980786</v>
      </c>
      <c r="AY42" s="880">
        <v>2760.9256740000001</v>
      </c>
      <c r="AZ42" s="880">
        <v>2857.6872669999998</v>
      </c>
      <c r="BA42" s="880">
        <v>2760.4180525900001</v>
      </c>
      <c r="BB42" s="880">
        <v>2733.03900213</v>
      </c>
      <c r="BC42" s="880">
        <v>2671.38324371</v>
      </c>
      <c r="BD42" s="880">
        <v>124.41157597</v>
      </c>
      <c r="BE42" s="880">
        <v>2665.1195299999999</v>
      </c>
      <c r="BF42" s="880">
        <v>2879.7099320000002</v>
      </c>
      <c r="BG42" s="880">
        <v>2770.1256023800001</v>
      </c>
      <c r="BH42" s="880">
        <v>2754.9079488400002</v>
      </c>
      <c r="BI42" s="880">
        <v>2685.35923925</v>
      </c>
      <c r="BJ42" s="881">
        <v>2797.513453</v>
      </c>
    </row>
    <row r="43" spans="1:62" ht="14.4" x14ac:dyDescent="0.3">
      <c r="A43" s="879" t="s">
        <v>38</v>
      </c>
      <c r="B43" s="880">
        <v>647.78821730999994</v>
      </c>
      <c r="C43" s="880">
        <v>3241.3836478500002</v>
      </c>
      <c r="D43" s="880">
        <v>3368.7746233000003</v>
      </c>
      <c r="E43" s="880">
        <v>3285.8523816000002</v>
      </c>
      <c r="F43" s="880">
        <v>3265.7974240200001</v>
      </c>
      <c r="G43" s="880">
        <v>2923.6302657800002</v>
      </c>
      <c r="H43" s="880">
        <v>607.82165485999997</v>
      </c>
      <c r="I43" s="880">
        <v>3610.31865896</v>
      </c>
      <c r="J43" s="880">
        <v>3740.8415138399996</v>
      </c>
      <c r="K43" s="880">
        <v>3461.9745244199999</v>
      </c>
      <c r="L43" s="880">
        <v>3529.7586030799998</v>
      </c>
      <c r="M43" s="880">
        <v>3117.9850135899997</v>
      </c>
      <c r="N43" s="880">
        <v>598.04791073000001</v>
      </c>
      <c r="O43" s="880">
        <v>3257.1660477700007</v>
      </c>
      <c r="P43" s="880">
        <v>3360.7676053600003</v>
      </c>
      <c r="Q43" s="880">
        <v>3250.4147079999998</v>
      </c>
      <c r="R43" s="880">
        <v>3443.4133668000004</v>
      </c>
      <c r="S43" s="880">
        <v>2910.9397844099999</v>
      </c>
      <c r="T43" s="880">
        <v>469.33131121000002</v>
      </c>
      <c r="U43" s="880">
        <v>3272.5629293800002</v>
      </c>
      <c r="V43" s="880">
        <v>3536.9202794499997</v>
      </c>
      <c r="W43" s="880">
        <v>3624.1979934999999</v>
      </c>
      <c r="X43" s="880">
        <v>3640.2021055599998</v>
      </c>
      <c r="Y43" s="880">
        <v>3326.8434530299996</v>
      </c>
      <c r="Z43" s="880">
        <v>367.48958149000009</v>
      </c>
      <c r="AA43" s="880">
        <v>3238.31451694</v>
      </c>
      <c r="AB43" s="880">
        <v>3511.58536607</v>
      </c>
      <c r="AC43" s="880">
        <v>3310.09488461</v>
      </c>
      <c r="AD43" s="880">
        <v>3341.9282779700002</v>
      </c>
      <c r="AE43" s="880">
        <v>3158.0606236399999</v>
      </c>
      <c r="AF43" s="880">
        <v>271.48979273999998</v>
      </c>
      <c r="AG43" s="880">
        <v>3178.24035577</v>
      </c>
      <c r="AH43" s="880">
        <v>3453.1149954099997</v>
      </c>
      <c r="AI43" s="880">
        <v>3378.3655698699999</v>
      </c>
      <c r="AJ43" s="880">
        <v>3334.5583106199997</v>
      </c>
      <c r="AK43" s="880">
        <v>3162.9146619399999</v>
      </c>
      <c r="AL43" s="880">
        <v>277.79809211999998</v>
      </c>
      <c r="AM43" s="880">
        <v>3341.23935527</v>
      </c>
      <c r="AN43" s="880">
        <v>3389.2525376699996</v>
      </c>
      <c r="AO43" s="880">
        <v>3357.67776177</v>
      </c>
      <c r="AP43" s="880">
        <v>3305.8682763400002</v>
      </c>
      <c r="AQ43" s="880">
        <v>3128.5195645399999</v>
      </c>
      <c r="AR43" s="880">
        <v>315.53336122000002</v>
      </c>
      <c r="AS43" s="880">
        <v>3510.2666449799995</v>
      </c>
      <c r="AT43" s="880">
        <v>3650.2974052</v>
      </c>
      <c r="AU43" s="880">
        <v>3652.6191672099999</v>
      </c>
      <c r="AV43" s="880">
        <v>3334.1164280200005</v>
      </c>
      <c r="AW43" s="880">
        <v>3153.8640956800004</v>
      </c>
      <c r="AX43" s="880">
        <v>580.99241009000002</v>
      </c>
      <c r="AY43" s="880">
        <v>3446.6329037800001</v>
      </c>
      <c r="AZ43" s="880">
        <v>3615.7539153299999</v>
      </c>
      <c r="BA43" s="880">
        <v>3599.8507342999997</v>
      </c>
      <c r="BB43" s="880">
        <v>3558.56373059</v>
      </c>
      <c r="BC43" s="880">
        <v>3213.2757714099998</v>
      </c>
      <c r="BD43" s="880">
        <v>599.04276484000013</v>
      </c>
      <c r="BE43" s="880">
        <v>3861.1314659999998</v>
      </c>
      <c r="BF43" s="880">
        <v>3973.6934639999999</v>
      </c>
      <c r="BG43" s="880">
        <v>3786.9517905300004</v>
      </c>
      <c r="BH43" s="880">
        <v>3670.41436944</v>
      </c>
      <c r="BI43" s="880">
        <v>3472.1653556000001</v>
      </c>
      <c r="BJ43" s="881">
        <v>3940.0376080000001</v>
      </c>
    </row>
    <row r="44" spans="1:62" ht="14.4" x14ac:dyDescent="0.3">
      <c r="A44" s="879" t="s">
        <v>652</v>
      </c>
      <c r="B44" s="880">
        <v>45.139795159999998</v>
      </c>
      <c r="C44" s="880">
        <v>166.17529999999999</v>
      </c>
      <c r="D44" s="880">
        <v>189.00127165000001</v>
      </c>
      <c r="E44" s="880">
        <v>160.67482377999997</v>
      </c>
      <c r="F44" s="880">
        <v>150.86613312</v>
      </c>
      <c r="G44" s="880">
        <v>137.62780871999999</v>
      </c>
      <c r="H44" s="880">
        <v>43.459482789999996</v>
      </c>
      <c r="I44" s="880">
        <v>142.424432</v>
      </c>
      <c r="J44" s="880">
        <v>178.64518100000001</v>
      </c>
      <c r="K44" s="880">
        <v>157.67191542</v>
      </c>
      <c r="L44" s="880">
        <v>157.86151221</v>
      </c>
      <c r="M44" s="880">
        <v>140.97448474999999</v>
      </c>
      <c r="N44" s="880">
        <v>39.501417229999994</v>
      </c>
      <c r="O44" s="880">
        <v>150.49646799999999</v>
      </c>
      <c r="P44" s="880">
        <v>170.86632521999999</v>
      </c>
      <c r="Q44" s="880">
        <v>161.50186930000001</v>
      </c>
      <c r="R44" s="880">
        <v>160.004402</v>
      </c>
      <c r="S44" s="880">
        <v>143.76141378999998</v>
      </c>
      <c r="T44" s="880">
        <v>35.064015820000002</v>
      </c>
      <c r="U44" s="880">
        <v>136.37483900000001</v>
      </c>
      <c r="V44" s="880">
        <v>163.28423359999999</v>
      </c>
      <c r="W44" s="880">
        <v>158.50771866000002</v>
      </c>
      <c r="X44" s="880">
        <v>165.72423252000002</v>
      </c>
      <c r="Y44" s="880">
        <v>147.03655050999998</v>
      </c>
      <c r="Z44" s="880">
        <v>20.612914780000001</v>
      </c>
      <c r="AA44" s="880">
        <v>138.41668999999999</v>
      </c>
      <c r="AB44" s="880">
        <v>168.422391</v>
      </c>
      <c r="AC44" s="880">
        <v>159.72317978000001</v>
      </c>
      <c r="AD44" s="880">
        <v>155.29135832</v>
      </c>
      <c r="AE44" s="880">
        <v>145.18297649000002</v>
      </c>
      <c r="AF44" s="880">
        <v>18.896232360000003</v>
      </c>
      <c r="AG44" s="880">
        <v>150.40238099999999</v>
      </c>
      <c r="AH44" s="880">
        <v>168.37231077999999</v>
      </c>
      <c r="AI44" s="880">
        <v>160.77133883000002</v>
      </c>
      <c r="AJ44" s="880">
        <v>160.88686056</v>
      </c>
      <c r="AK44" s="880">
        <v>147.06056312999999</v>
      </c>
      <c r="AL44" s="880">
        <v>17.758021159999995</v>
      </c>
      <c r="AM44" s="880">
        <v>146.50377700000001</v>
      </c>
      <c r="AN44" s="880">
        <v>163.02327985999997</v>
      </c>
      <c r="AO44" s="880">
        <v>154.55865068</v>
      </c>
      <c r="AP44" s="880">
        <v>145.71957700999999</v>
      </c>
      <c r="AQ44" s="880">
        <v>134.35972307999998</v>
      </c>
      <c r="AR44" s="880">
        <v>25.950527140000002</v>
      </c>
      <c r="AS44" s="880">
        <v>143.06403399999999</v>
      </c>
      <c r="AT44" s="880">
        <v>163.75922800000001</v>
      </c>
      <c r="AU44" s="880">
        <v>150.65530697</v>
      </c>
      <c r="AV44" s="880">
        <v>153.87131738999997</v>
      </c>
      <c r="AW44" s="880">
        <v>136.09298609999999</v>
      </c>
      <c r="AX44" s="880">
        <v>16.463513590000002</v>
      </c>
      <c r="AY44" s="880">
        <v>145.26569000000001</v>
      </c>
      <c r="AZ44" s="880">
        <v>159.264285</v>
      </c>
      <c r="BA44" s="880">
        <v>150.10974402000002</v>
      </c>
      <c r="BB44" s="880">
        <v>146.11955341000004</v>
      </c>
      <c r="BC44" s="880">
        <v>135.26820253000008</v>
      </c>
      <c r="BD44" s="880">
        <v>17.770730760000003</v>
      </c>
      <c r="BE44" s="880">
        <v>236.42808299999999</v>
      </c>
      <c r="BF44" s="880">
        <v>253.02704299999999</v>
      </c>
      <c r="BG44" s="880">
        <v>221.80589287000001</v>
      </c>
      <c r="BH44" s="880">
        <v>214.55580990999999</v>
      </c>
      <c r="BI44" s="880">
        <v>203.58389251999998</v>
      </c>
      <c r="BJ44" s="881">
        <v>252.798767</v>
      </c>
    </row>
    <row r="45" spans="1:62" ht="14.4" x14ac:dyDescent="0.3">
      <c r="A45" s="879" t="s">
        <v>40</v>
      </c>
      <c r="B45" s="880">
        <v>23.282957289999999</v>
      </c>
      <c r="C45" s="880">
        <v>121.10657074000001</v>
      </c>
      <c r="D45" s="880">
        <v>138.27706484000001</v>
      </c>
      <c r="E45" s="880">
        <v>128.20737514999999</v>
      </c>
      <c r="F45" s="880">
        <v>126.96768356</v>
      </c>
      <c r="G45" s="880">
        <v>110.11706369999999</v>
      </c>
      <c r="H45" s="880">
        <v>22.990811149999999</v>
      </c>
      <c r="I45" s="880">
        <v>89.091996890000004</v>
      </c>
      <c r="J45" s="880">
        <v>107.70207517</v>
      </c>
      <c r="K45" s="880">
        <v>105.80096922</v>
      </c>
      <c r="L45" s="880">
        <v>102.27535192000001</v>
      </c>
      <c r="M45" s="880">
        <v>90.940762239999998</v>
      </c>
      <c r="N45" s="880">
        <v>25.243580599999998</v>
      </c>
      <c r="O45" s="880">
        <v>99.909519060000008</v>
      </c>
      <c r="P45" s="880">
        <v>107.59361961</v>
      </c>
      <c r="Q45" s="880">
        <v>108.90069644</v>
      </c>
      <c r="R45" s="880">
        <v>108.72461135</v>
      </c>
      <c r="S45" s="880">
        <v>92.318722479999991</v>
      </c>
      <c r="T45" s="880">
        <v>21.630220540000003</v>
      </c>
      <c r="U45" s="880">
        <v>78.988977710000015</v>
      </c>
      <c r="V45" s="880">
        <v>97.887257000000005</v>
      </c>
      <c r="W45" s="880">
        <v>92.895876189999996</v>
      </c>
      <c r="X45" s="880">
        <v>91.235764849999995</v>
      </c>
      <c r="Y45" s="880">
        <v>79.962124650000007</v>
      </c>
      <c r="Z45" s="880">
        <v>19.828863310000003</v>
      </c>
      <c r="AA45" s="880">
        <v>97.451114979999986</v>
      </c>
      <c r="AB45" s="880">
        <v>168.82349302</v>
      </c>
      <c r="AC45" s="880">
        <v>162.74340715</v>
      </c>
      <c r="AD45" s="880">
        <v>129.36900392000001</v>
      </c>
      <c r="AE45" s="880">
        <v>123.08798733000002</v>
      </c>
      <c r="AF45" s="880">
        <v>43.587453750000002</v>
      </c>
      <c r="AG45" s="880">
        <v>210.09157243000001</v>
      </c>
      <c r="AH45" s="880">
        <v>223.32108774</v>
      </c>
      <c r="AI45" s="880">
        <v>217.16293831999999</v>
      </c>
      <c r="AJ45" s="880">
        <v>196.37985313999999</v>
      </c>
      <c r="AK45" s="880">
        <v>174.04690345999998</v>
      </c>
      <c r="AL45" s="880">
        <v>61.007762540000009</v>
      </c>
      <c r="AM45" s="880">
        <v>196.42901850000001</v>
      </c>
      <c r="AN45" s="880">
        <v>215.24478787000001</v>
      </c>
      <c r="AO45" s="880">
        <v>210.60886098000003</v>
      </c>
      <c r="AP45" s="880">
        <v>178.20340947999998</v>
      </c>
      <c r="AQ45" s="880">
        <v>163.99584203000001</v>
      </c>
      <c r="AR45" s="880">
        <v>107.89139759999999</v>
      </c>
      <c r="AS45" s="880">
        <v>189.79701900000001</v>
      </c>
      <c r="AT45" s="880">
        <v>214.04149100000001</v>
      </c>
      <c r="AU45" s="880">
        <v>210.34102389999998</v>
      </c>
      <c r="AV45" s="880">
        <v>199.6421971</v>
      </c>
      <c r="AW45" s="880">
        <v>166.04850655999999</v>
      </c>
      <c r="AX45" s="880">
        <v>78.911368449999998</v>
      </c>
      <c r="AY45" s="880">
        <v>193.34932499999999</v>
      </c>
      <c r="AZ45" s="880">
        <v>265.01008897999998</v>
      </c>
      <c r="BA45" s="880">
        <v>259.96948383</v>
      </c>
      <c r="BB45" s="880">
        <v>197.95327825999999</v>
      </c>
      <c r="BC45" s="880">
        <v>183.51012745</v>
      </c>
      <c r="BD45" s="880">
        <v>111.88286891999999</v>
      </c>
      <c r="BE45" s="880">
        <v>193.30451199999999</v>
      </c>
      <c r="BF45" s="880">
        <v>240.018946</v>
      </c>
      <c r="BG45" s="880">
        <v>229.27655882999997</v>
      </c>
      <c r="BH45" s="880">
        <v>236.23804959999998</v>
      </c>
      <c r="BI45" s="880">
        <v>177.03105680000002</v>
      </c>
      <c r="BJ45" s="881">
        <v>203.57865799999999</v>
      </c>
    </row>
    <row r="46" spans="1:62" ht="28.8" x14ac:dyDescent="0.3">
      <c r="A46" s="879" t="s">
        <v>653</v>
      </c>
      <c r="B46" s="880">
        <v>189.75696668</v>
      </c>
      <c r="C46" s="880">
        <v>647.15314655999998</v>
      </c>
      <c r="D46" s="880">
        <v>711.99841997999988</v>
      </c>
      <c r="E46" s="880">
        <v>628.81543795000005</v>
      </c>
      <c r="F46" s="880">
        <v>775.97437735999995</v>
      </c>
      <c r="G46" s="880">
        <v>615.40734812999995</v>
      </c>
      <c r="H46" s="880">
        <v>37.771301460000004</v>
      </c>
      <c r="I46" s="880">
        <v>628.03412144000004</v>
      </c>
      <c r="J46" s="880">
        <v>1139.7564928199999</v>
      </c>
      <c r="K46" s="880">
        <v>1159.65256527</v>
      </c>
      <c r="L46" s="880">
        <v>1061.3632556100001</v>
      </c>
      <c r="M46" s="880">
        <v>1036.3128144500001</v>
      </c>
      <c r="N46" s="880">
        <v>133.68534115</v>
      </c>
      <c r="O46" s="880">
        <v>671.62585624999997</v>
      </c>
      <c r="P46" s="880">
        <v>717.97808294000004</v>
      </c>
      <c r="Q46" s="880">
        <v>715.61882752999998</v>
      </c>
      <c r="R46" s="880">
        <v>815.92433965999999</v>
      </c>
      <c r="S46" s="880">
        <v>689.61494837999987</v>
      </c>
      <c r="T46" s="880">
        <v>29.384688359999998</v>
      </c>
      <c r="U46" s="880">
        <v>695.97695585999998</v>
      </c>
      <c r="V46" s="880">
        <v>1290.4188375899998</v>
      </c>
      <c r="W46" s="880">
        <v>1286.9573392</v>
      </c>
      <c r="X46" s="880">
        <v>1105.25189869</v>
      </c>
      <c r="Y46" s="880">
        <v>1078.0185226999999</v>
      </c>
      <c r="Z46" s="880">
        <v>210.25359809</v>
      </c>
      <c r="AA46" s="880">
        <v>850.93569486000001</v>
      </c>
      <c r="AB46" s="880">
        <v>891.43942516999994</v>
      </c>
      <c r="AC46" s="880">
        <v>879.91472550000003</v>
      </c>
      <c r="AD46" s="880">
        <v>947.57704124999998</v>
      </c>
      <c r="AE46" s="880">
        <v>754.07713116000002</v>
      </c>
      <c r="AF46" s="880">
        <v>142.12139754</v>
      </c>
      <c r="AG46" s="880">
        <v>850.24933940999995</v>
      </c>
      <c r="AH46" s="880">
        <v>932.57180547000007</v>
      </c>
      <c r="AI46" s="880">
        <v>923.31516349000003</v>
      </c>
      <c r="AJ46" s="880">
        <v>941.78025402000003</v>
      </c>
      <c r="AK46" s="880">
        <v>817.05787600999997</v>
      </c>
      <c r="AL46" s="880">
        <v>117.77096071</v>
      </c>
      <c r="AM46" s="880">
        <v>886.264185</v>
      </c>
      <c r="AN46" s="880">
        <v>1014.5364980000001</v>
      </c>
      <c r="AO46" s="880">
        <v>992.23334090000014</v>
      </c>
      <c r="AP46" s="880">
        <v>921.08389740999996</v>
      </c>
      <c r="AQ46" s="880">
        <v>833.75336363999998</v>
      </c>
      <c r="AR46" s="880">
        <v>182.35027962000001</v>
      </c>
      <c r="AS46" s="880">
        <v>1020.401774</v>
      </c>
      <c r="AT46" s="880">
        <v>1104.708807</v>
      </c>
      <c r="AU46" s="880">
        <v>1097.4553989200001</v>
      </c>
      <c r="AV46" s="880">
        <v>933.80652324000005</v>
      </c>
      <c r="AW46" s="880">
        <v>846.62385537000011</v>
      </c>
      <c r="AX46" s="880">
        <v>323.56972581000002</v>
      </c>
      <c r="AY46" s="880">
        <v>1013.624576</v>
      </c>
      <c r="AZ46" s="880">
        <v>1027.615988</v>
      </c>
      <c r="BA46" s="880">
        <v>1008.9031649999998</v>
      </c>
      <c r="BB46" s="880">
        <v>1011.73495622</v>
      </c>
      <c r="BC46" s="880">
        <v>832.5417246799999</v>
      </c>
      <c r="BD46" s="880">
        <v>258.94502764999999</v>
      </c>
      <c r="BE46" s="880">
        <v>1043.4459879999999</v>
      </c>
      <c r="BF46" s="880">
        <v>1168.1700089999999</v>
      </c>
      <c r="BG46" s="880">
        <v>1146.2128454499998</v>
      </c>
      <c r="BH46" s="880">
        <v>1038.53626777</v>
      </c>
      <c r="BI46" s="880">
        <v>855.44849244000011</v>
      </c>
      <c r="BJ46" s="881">
        <v>1089.038321</v>
      </c>
    </row>
    <row r="47" spans="1:62" ht="14.4" x14ac:dyDescent="0.3">
      <c r="A47" s="879" t="s">
        <v>654</v>
      </c>
      <c r="B47" s="880">
        <v>6.8146286900000002</v>
      </c>
      <c r="C47" s="880">
        <v>202.89500000000001</v>
      </c>
      <c r="D47" s="880">
        <v>217.21010999999999</v>
      </c>
      <c r="E47" s="880">
        <v>217.0310595</v>
      </c>
      <c r="F47" s="880">
        <v>216.93251519</v>
      </c>
      <c r="G47" s="880">
        <v>210.03404549999999</v>
      </c>
      <c r="H47" s="880">
        <v>6.9970140000000001</v>
      </c>
      <c r="I47" s="880">
        <v>188.499863</v>
      </c>
      <c r="J47" s="880">
        <v>212.44024099999999</v>
      </c>
      <c r="K47" s="880">
        <v>212.33794599999999</v>
      </c>
      <c r="L47" s="880">
        <v>211.582808</v>
      </c>
      <c r="M47" s="880">
        <v>202.643765</v>
      </c>
      <c r="N47" s="880">
        <v>9.6941810000000004</v>
      </c>
      <c r="O47" s="880">
        <v>194.257904</v>
      </c>
      <c r="P47" s="880">
        <v>209.40474199000002</v>
      </c>
      <c r="Q47" s="880">
        <v>209.40474199000002</v>
      </c>
      <c r="R47" s="880">
        <v>203.81099199000002</v>
      </c>
      <c r="S47" s="880">
        <v>193.87271899000001</v>
      </c>
      <c r="T47" s="880">
        <v>15.784222</v>
      </c>
      <c r="U47" s="880">
        <v>181.57244800000001</v>
      </c>
      <c r="V47" s="880">
        <v>216.776984</v>
      </c>
      <c r="W47" s="880">
        <v>216.776984</v>
      </c>
      <c r="X47" s="880">
        <v>217.354784</v>
      </c>
      <c r="Y47" s="880">
        <v>201.570562</v>
      </c>
      <c r="Z47" s="880">
        <v>15.206422</v>
      </c>
      <c r="AA47" s="880">
        <v>177.39215200000001</v>
      </c>
      <c r="AB47" s="880">
        <v>196.25815700000001</v>
      </c>
      <c r="AC47" s="880">
        <v>185.043689</v>
      </c>
      <c r="AD47" s="880">
        <v>187.62092100000001</v>
      </c>
      <c r="AE47" s="880">
        <v>172.41449900000001</v>
      </c>
      <c r="AF47" s="880">
        <v>12.629189999999999</v>
      </c>
      <c r="AG47" s="880">
        <v>178.164928</v>
      </c>
      <c r="AH47" s="880">
        <v>197.628083</v>
      </c>
      <c r="AI47" s="880">
        <v>197.18632700000001</v>
      </c>
      <c r="AJ47" s="880">
        <v>201.38136</v>
      </c>
      <c r="AK47" s="880">
        <v>188.75217000000001</v>
      </c>
      <c r="AL47" s="880">
        <v>8.4341570000000008</v>
      </c>
      <c r="AM47" s="880">
        <v>190.74056400000001</v>
      </c>
      <c r="AN47" s="880">
        <v>195.47194099999999</v>
      </c>
      <c r="AO47" s="880">
        <v>195.47194099999999</v>
      </c>
      <c r="AP47" s="880">
        <v>195.46049099999999</v>
      </c>
      <c r="AQ47" s="880">
        <v>187.02633399999999</v>
      </c>
      <c r="AR47" s="880">
        <v>23.068801000000001</v>
      </c>
      <c r="AS47" s="880">
        <v>176.499831</v>
      </c>
      <c r="AT47" s="880">
        <v>192.15951200000001</v>
      </c>
      <c r="AU47" s="880">
        <v>192.151118</v>
      </c>
      <c r="AV47" s="880">
        <v>206.53940900000001</v>
      </c>
      <c r="AW47" s="880">
        <v>183.470608</v>
      </c>
      <c r="AX47" s="880">
        <v>8.6805099999999999</v>
      </c>
      <c r="AY47" s="880">
        <v>172.98469499999999</v>
      </c>
      <c r="AZ47" s="880">
        <v>181.475571</v>
      </c>
      <c r="BA47" s="880">
        <v>181.475571</v>
      </c>
      <c r="BB47" s="880">
        <v>236.727754</v>
      </c>
      <c r="BC47" s="880">
        <v>173.04724400000001</v>
      </c>
      <c r="BD47" s="880">
        <v>48.948314000000003</v>
      </c>
      <c r="BE47" s="880">
        <v>173.355434</v>
      </c>
      <c r="BF47" s="880">
        <v>183.301008</v>
      </c>
      <c r="BG47" s="880">
        <v>183.301008</v>
      </c>
      <c r="BH47" s="880">
        <v>211.21910982</v>
      </c>
      <c r="BI47" s="880">
        <v>162.27079581999999</v>
      </c>
      <c r="BJ47" s="881">
        <v>169.58801199999999</v>
      </c>
    </row>
    <row r="48" spans="1:62" ht="14.4" x14ac:dyDescent="0.3">
      <c r="A48" s="879" t="s">
        <v>655</v>
      </c>
      <c r="B48" s="880">
        <v>3.0000000000000001E-5</v>
      </c>
      <c r="C48" s="880">
        <v>30</v>
      </c>
      <c r="D48" s="880">
        <v>30</v>
      </c>
      <c r="E48" s="880">
        <v>30</v>
      </c>
      <c r="F48" s="880">
        <v>30</v>
      </c>
      <c r="G48" s="880">
        <v>30</v>
      </c>
      <c r="H48" s="880">
        <v>0</v>
      </c>
      <c r="I48" s="880">
        <v>28.634882000000001</v>
      </c>
      <c r="J48" s="880">
        <v>29.629822999999998</v>
      </c>
      <c r="K48" s="880">
        <v>29.629822999999998</v>
      </c>
      <c r="L48" s="880">
        <v>29.629822999999998</v>
      </c>
      <c r="M48" s="880">
        <v>29.629822999999998</v>
      </c>
      <c r="N48" s="880">
        <v>0</v>
      </c>
      <c r="O48" s="880">
        <v>34.68</v>
      </c>
      <c r="P48" s="880">
        <v>34.596493000000002</v>
      </c>
      <c r="Q48" s="880">
        <v>34.596493000000002</v>
      </c>
      <c r="R48" s="880">
        <v>34.596493000000002</v>
      </c>
      <c r="S48" s="880">
        <v>34.596493000000002</v>
      </c>
      <c r="T48" s="880">
        <v>0</v>
      </c>
      <c r="U48" s="880">
        <v>35.373600000000003</v>
      </c>
      <c r="V48" s="880">
        <v>34.642949999999999</v>
      </c>
      <c r="W48" s="880">
        <v>34.642949999999999</v>
      </c>
      <c r="X48" s="880">
        <v>34.642949999999999</v>
      </c>
      <c r="Y48" s="880">
        <v>34.642949999999999</v>
      </c>
      <c r="Z48" s="880">
        <v>0</v>
      </c>
      <c r="AA48" s="880">
        <v>34.524633999999999</v>
      </c>
      <c r="AB48" s="880">
        <v>34.497500000000002</v>
      </c>
      <c r="AC48" s="880">
        <v>34.497500000000002</v>
      </c>
      <c r="AD48" s="880">
        <v>34.497500000000002</v>
      </c>
      <c r="AE48" s="880">
        <v>34.497500000000002</v>
      </c>
      <c r="AF48" s="880">
        <v>0</v>
      </c>
      <c r="AG48" s="880">
        <v>34.727851999999999</v>
      </c>
      <c r="AH48" s="880">
        <v>34.666522999999998</v>
      </c>
      <c r="AI48" s="880">
        <v>34.574688999999999</v>
      </c>
      <c r="AJ48" s="880">
        <v>34.574688999999999</v>
      </c>
      <c r="AK48" s="880">
        <v>34.574688999999999</v>
      </c>
      <c r="AL48" s="880">
        <v>0</v>
      </c>
      <c r="AM48" s="880">
        <v>36.030996999999999</v>
      </c>
      <c r="AN48" s="880">
        <v>35.096541999999999</v>
      </c>
      <c r="AO48" s="880">
        <v>35.096541999999999</v>
      </c>
      <c r="AP48" s="880">
        <v>35.096541999999999</v>
      </c>
      <c r="AQ48" s="880">
        <v>35.096541999999999</v>
      </c>
      <c r="AR48" s="880">
        <v>0</v>
      </c>
      <c r="AS48" s="880">
        <v>34.582757000000001</v>
      </c>
      <c r="AT48" s="880">
        <v>34.582757000000001</v>
      </c>
      <c r="AU48" s="880">
        <v>34.582756000000003</v>
      </c>
      <c r="AV48" s="880">
        <v>34.582756000000003</v>
      </c>
      <c r="AW48" s="880">
        <v>34.582756000000003</v>
      </c>
      <c r="AX48" s="880">
        <v>0</v>
      </c>
      <c r="AY48" s="880">
        <v>34.443424</v>
      </c>
      <c r="AZ48" s="880">
        <v>34.443424</v>
      </c>
      <c r="BA48" s="880">
        <v>34.443424</v>
      </c>
      <c r="BB48" s="880">
        <v>34.443424</v>
      </c>
      <c r="BC48" s="880">
        <v>34.443424</v>
      </c>
      <c r="BD48" s="880">
        <v>0</v>
      </c>
      <c r="BE48" s="880">
        <v>34.449401000000002</v>
      </c>
      <c r="BF48" s="880">
        <v>34.461965999999997</v>
      </c>
      <c r="BG48" s="880">
        <v>34.461965999999997</v>
      </c>
      <c r="BH48" s="880">
        <v>34.461965999999997</v>
      </c>
      <c r="BI48" s="880">
        <v>34.461965999999997</v>
      </c>
      <c r="BJ48" s="881">
        <v>14.391671000000001</v>
      </c>
    </row>
    <row r="49" spans="1:62" ht="14.4" x14ac:dyDescent="0.3">
      <c r="A49" s="882" t="s">
        <v>466</v>
      </c>
      <c r="B49" s="883">
        <v>1854.84147992</v>
      </c>
      <c r="C49" s="883">
        <v>9260.1576057500006</v>
      </c>
      <c r="D49" s="883">
        <v>10290.251753269999</v>
      </c>
      <c r="E49" s="883">
        <v>9871.2053971999994</v>
      </c>
      <c r="F49" s="883">
        <v>9695.724685430001</v>
      </c>
      <c r="G49" s="883">
        <v>8820.20696795</v>
      </c>
      <c r="H49" s="883">
        <v>1713.77045469</v>
      </c>
      <c r="I49" s="883">
        <v>10494.731805360001</v>
      </c>
      <c r="J49" s="883">
        <v>12001.76962662</v>
      </c>
      <c r="K49" s="883">
        <v>11610.223761830001</v>
      </c>
      <c r="L49" s="883">
        <v>11796.875244139997</v>
      </c>
      <c r="M49" s="883">
        <v>10786.377465649999</v>
      </c>
      <c r="N49" s="883">
        <v>1399.7410371299995</v>
      </c>
      <c r="O49" s="883">
        <v>10271.674021999999</v>
      </c>
      <c r="P49" s="883">
        <v>10972.337611999999</v>
      </c>
      <c r="Q49" s="883">
        <v>10661.602530199998</v>
      </c>
      <c r="R49" s="883">
        <v>10732.869792739999</v>
      </c>
      <c r="S49" s="883">
        <v>9763.5493038599998</v>
      </c>
      <c r="T49" s="883">
        <v>1420.5385632199998</v>
      </c>
      <c r="U49" s="883">
        <v>10197.415362</v>
      </c>
      <c r="V49" s="883">
        <v>11546.471097010002</v>
      </c>
      <c r="W49" s="883">
        <v>11321.447511310002</v>
      </c>
      <c r="X49" s="883">
        <v>11405.33183551</v>
      </c>
      <c r="Y49" s="883">
        <v>10489.46448441</v>
      </c>
      <c r="Z49" s="883">
        <v>1158.5141071400001</v>
      </c>
      <c r="AA49" s="883">
        <v>10202.854734</v>
      </c>
      <c r="AB49" s="883">
        <v>11260.21948881</v>
      </c>
      <c r="AC49" s="883">
        <v>11013.770488310001</v>
      </c>
      <c r="AD49" s="883">
        <v>11142.546514380001</v>
      </c>
      <c r="AE49" s="883">
        <v>10303.728102710002</v>
      </c>
      <c r="AF49" s="883">
        <v>886.62635201000001</v>
      </c>
      <c r="AG49" s="883">
        <v>10205.63931</v>
      </c>
      <c r="AH49" s="883">
        <v>10808.182131290001</v>
      </c>
      <c r="AI49" s="883">
        <v>10584.099954779998</v>
      </c>
      <c r="AJ49" s="883">
        <v>10743.097973280001</v>
      </c>
      <c r="AK49" s="883">
        <v>9910.6385560499984</v>
      </c>
      <c r="AL49" s="883">
        <v>895.53392670000005</v>
      </c>
      <c r="AM49" s="883">
        <v>10531.883431</v>
      </c>
      <c r="AN49" s="883">
        <v>10907.618719049999</v>
      </c>
      <c r="AO49" s="883">
        <v>10698.755088310001</v>
      </c>
      <c r="AP49" s="883">
        <v>10807.718196960002</v>
      </c>
      <c r="AQ49" s="883">
        <v>9987.1823411000005</v>
      </c>
      <c r="AR49" s="883">
        <v>896.13371826000002</v>
      </c>
      <c r="AS49" s="883">
        <v>10549.869191000002</v>
      </c>
      <c r="AT49" s="883">
        <v>11266.4919816</v>
      </c>
      <c r="AU49" s="883">
        <v>11061.358293869998</v>
      </c>
      <c r="AV49" s="883">
        <v>11039.315041720001</v>
      </c>
      <c r="AW49" s="883">
        <v>10476.913519899999</v>
      </c>
      <c r="AX49" s="883">
        <v>800.14432448000002</v>
      </c>
      <c r="AY49" s="883">
        <v>10353.275046999999</v>
      </c>
      <c r="AZ49" s="883">
        <v>11175.609089950001</v>
      </c>
      <c r="BA49" s="883">
        <v>11038.459280430001</v>
      </c>
      <c r="BB49" s="883">
        <v>10996.316014470001</v>
      </c>
      <c r="BC49" s="883">
        <v>10455.705230830003</v>
      </c>
      <c r="BD49" s="883">
        <v>821.87875379999991</v>
      </c>
      <c r="BE49" s="883">
        <v>10252.916646</v>
      </c>
      <c r="BF49" s="883">
        <v>11213.438789</v>
      </c>
      <c r="BG49" s="883">
        <v>10999.651621160001</v>
      </c>
      <c r="BH49" s="883">
        <v>10925.559413759998</v>
      </c>
      <c r="BI49" s="883">
        <v>10356.992969170002</v>
      </c>
      <c r="BJ49" s="884">
        <v>10757.540277</v>
      </c>
    </row>
    <row r="50" spans="1:62" ht="14.4" x14ac:dyDescent="0.3">
      <c r="A50" s="879" t="s">
        <v>41</v>
      </c>
      <c r="B50" s="880">
        <v>11.829869739999999</v>
      </c>
      <c r="C50" s="880">
        <v>0</v>
      </c>
      <c r="D50" s="880">
        <v>67.498824999999997</v>
      </c>
      <c r="E50" s="880">
        <v>67.498699000000002</v>
      </c>
      <c r="F50" s="880">
        <v>77.665244000000001</v>
      </c>
      <c r="G50" s="880">
        <v>65.854937849999999</v>
      </c>
      <c r="H50" s="880">
        <v>1.64376115</v>
      </c>
      <c r="I50" s="880">
        <v>570.85943299999997</v>
      </c>
      <c r="J50" s="880">
        <v>674.16554199999996</v>
      </c>
      <c r="K50" s="880">
        <v>674.16554199999996</v>
      </c>
      <c r="L50" s="880">
        <v>663.39895100000001</v>
      </c>
      <c r="M50" s="880">
        <v>661.75518999999997</v>
      </c>
      <c r="N50" s="880">
        <v>12.410352</v>
      </c>
      <c r="O50" s="880">
        <v>565.76060800000005</v>
      </c>
      <c r="P50" s="880">
        <v>656.71236699999997</v>
      </c>
      <c r="Q50" s="880">
        <v>656.71236699999997</v>
      </c>
      <c r="R50" s="880">
        <v>658.89750300000003</v>
      </c>
      <c r="S50" s="880">
        <v>646.48715100000004</v>
      </c>
      <c r="T50" s="880">
        <v>10.225216</v>
      </c>
      <c r="U50" s="880">
        <v>645.76060800000005</v>
      </c>
      <c r="V50" s="880">
        <v>666.76332200000002</v>
      </c>
      <c r="W50" s="880">
        <v>666.76332200000002</v>
      </c>
      <c r="X50" s="880">
        <v>676.67542900000001</v>
      </c>
      <c r="Y50" s="880">
        <v>666.45021299999996</v>
      </c>
      <c r="Z50" s="880">
        <v>0.31310900000000003</v>
      </c>
      <c r="AA50" s="880">
        <v>585.16024000000004</v>
      </c>
      <c r="AB50" s="880">
        <v>612.39011400000004</v>
      </c>
      <c r="AC50" s="880">
        <v>612.39011400000004</v>
      </c>
      <c r="AD50" s="880">
        <v>612.50086199999998</v>
      </c>
      <c r="AE50" s="880">
        <v>612.18775300000004</v>
      </c>
      <c r="AF50" s="880">
        <v>0.20236100000000001</v>
      </c>
      <c r="AG50" s="880">
        <v>600</v>
      </c>
      <c r="AH50" s="880">
        <v>626.057906</v>
      </c>
      <c r="AI50" s="880">
        <v>626.057906</v>
      </c>
      <c r="AJ50" s="880">
        <v>621.19222100000002</v>
      </c>
      <c r="AK50" s="880">
        <v>620.98986000000002</v>
      </c>
      <c r="AL50" s="880">
        <v>5.0680459999999998</v>
      </c>
      <c r="AM50" s="880">
        <v>601.60756600000002</v>
      </c>
      <c r="AN50" s="880">
        <v>606.52965300000005</v>
      </c>
      <c r="AO50" s="880">
        <v>606.52965261999998</v>
      </c>
      <c r="AP50" s="880">
        <v>604.54806399999995</v>
      </c>
      <c r="AQ50" s="880">
        <v>599.48001799999997</v>
      </c>
      <c r="AR50" s="880">
        <v>7.04963462</v>
      </c>
      <c r="AS50" s="880">
        <v>605.04644199999996</v>
      </c>
      <c r="AT50" s="880">
        <v>645.00592900000004</v>
      </c>
      <c r="AU50" s="880">
        <v>645.00592801999994</v>
      </c>
      <c r="AV50" s="880">
        <v>631.63556263999999</v>
      </c>
      <c r="AW50" s="880">
        <v>624.58592801999998</v>
      </c>
      <c r="AX50" s="880">
        <v>20.420000000000002</v>
      </c>
      <c r="AY50" s="880">
        <v>610.19060899999999</v>
      </c>
      <c r="AZ50" s="880">
        <v>775.17904999999996</v>
      </c>
      <c r="BA50" s="880">
        <v>775.1790490599999</v>
      </c>
      <c r="BB50" s="880">
        <v>795.59904905999997</v>
      </c>
      <c r="BC50" s="880">
        <v>775.1790490599999</v>
      </c>
      <c r="BD50" s="880">
        <v>0</v>
      </c>
      <c r="BE50" s="880">
        <v>634.56928400000004</v>
      </c>
      <c r="BF50" s="880">
        <v>707.77558799999997</v>
      </c>
      <c r="BG50" s="880">
        <v>707.77558784000007</v>
      </c>
      <c r="BH50" s="880">
        <v>702.56928400000004</v>
      </c>
      <c r="BI50" s="880">
        <v>702.56928400000004</v>
      </c>
      <c r="BJ50" s="881">
        <v>679.41183899999999</v>
      </c>
    </row>
    <row r="51" spans="1:62" ht="28.8" x14ac:dyDescent="0.3">
      <c r="A51" s="879" t="s">
        <v>42</v>
      </c>
      <c r="B51" s="880">
        <v>64.633683669999996</v>
      </c>
      <c r="C51" s="880">
        <v>1261.909322</v>
      </c>
      <c r="D51" s="880">
        <v>1350.9282625000001</v>
      </c>
      <c r="E51" s="880">
        <v>1301.8270511400003</v>
      </c>
      <c r="F51" s="880">
        <v>1241.07804691</v>
      </c>
      <c r="G51" s="880">
        <v>1214.3452447600002</v>
      </c>
      <c r="H51" s="880">
        <v>119.86596597</v>
      </c>
      <c r="I51" s="880">
        <v>1456.585022</v>
      </c>
      <c r="J51" s="880">
        <v>1528.079041</v>
      </c>
      <c r="K51" s="880">
        <v>1362.8819079899999</v>
      </c>
      <c r="L51" s="880">
        <v>1360.7158598600001</v>
      </c>
      <c r="M51" s="880">
        <v>1282.8753934599999</v>
      </c>
      <c r="N51" s="880">
        <v>126.17225644000001</v>
      </c>
      <c r="O51" s="880">
        <v>1474.597876</v>
      </c>
      <c r="P51" s="880">
        <v>1569.8917290300001</v>
      </c>
      <c r="Q51" s="880">
        <v>1369.5987383199999</v>
      </c>
      <c r="R51" s="880">
        <v>1290.4373804899997</v>
      </c>
      <c r="S51" s="880">
        <v>1220.3602948900002</v>
      </c>
      <c r="T51" s="880">
        <v>219.41143112999998</v>
      </c>
      <c r="U51" s="880">
        <v>1449.889811</v>
      </c>
      <c r="V51" s="880">
        <v>1511.842983</v>
      </c>
      <c r="W51" s="880">
        <v>1401.4721067</v>
      </c>
      <c r="X51" s="880">
        <v>1385.8445797699999</v>
      </c>
      <c r="Y51" s="880">
        <v>1316.33156222</v>
      </c>
      <c r="Z51" s="880">
        <v>178.46178973000002</v>
      </c>
      <c r="AA51" s="880">
        <v>1489.412247</v>
      </c>
      <c r="AB51" s="880">
        <v>1523.9544630099999</v>
      </c>
      <c r="AC51" s="880">
        <v>1382.2530912899999</v>
      </c>
      <c r="AD51" s="880">
        <v>1387.0769581200002</v>
      </c>
      <c r="AE51" s="880">
        <v>1302.6185740399999</v>
      </c>
      <c r="AF51" s="880">
        <v>119.99594595000001</v>
      </c>
      <c r="AG51" s="880">
        <v>1406.7173299999999</v>
      </c>
      <c r="AH51" s="880">
        <v>1427.8884820000001</v>
      </c>
      <c r="AI51" s="880">
        <v>1324.1583078500003</v>
      </c>
      <c r="AJ51" s="880">
        <v>1319.40424656</v>
      </c>
      <c r="AK51" s="880">
        <v>1252.8795297700001</v>
      </c>
      <c r="AL51" s="880">
        <v>118.56136115000001</v>
      </c>
      <c r="AM51" s="880">
        <v>1373.9598719999999</v>
      </c>
      <c r="AN51" s="880">
        <v>1382.947079</v>
      </c>
      <c r="AO51" s="880">
        <v>1300.6783103599998</v>
      </c>
      <c r="AP51" s="880">
        <v>1284.4625399700001</v>
      </c>
      <c r="AQ51" s="880">
        <v>1210.4151717499999</v>
      </c>
      <c r="AR51" s="880">
        <v>130.72671298</v>
      </c>
      <c r="AS51" s="880">
        <v>1370.2410560000001</v>
      </c>
      <c r="AT51" s="880">
        <v>1385.4798960000001</v>
      </c>
      <c r="AU51" s="880">
        <v>1288.4092525999999</v>
      </c>
      <c r="AV51" s="880">
        <v>1307.11222793</v>
      </c>
      <c r="AW51" s="880">
        <v>1229.1547391199999</v>
      </c>
      <c r="AX51" s="880">
        <v>85.3538207</v>
      </c>
      <c r="AY51" s="880">
        <v>1451.557041</v>
      </c>
      <c r="AZ51" s="880">
        <v>1618.483896</v>
      </c>
      <c r="BA51" s="880">
        <v>1583.42179007</v>
      </c>
      <c r="BB51" s="880">
        <v>1566.1988453500001</v>
      </c>
      <c r="BC51" s="880">
        <v>1519.9357116799999</v>
      </c>
      <c r="BD51" s="880">
        <v>96.428046510000001</v>
      </c>
      <c r="BE51" s="880">
        <v>1485.7598499999999</v>
      </c>
      <c r="BF51" s="880">
        <v>1660.5293670000001</v>
      </c>
      <c r="BG51" s="880">
        <v>1581.8419695099999</v>
      </c>
      <c r="BH51" s="880">
        <v>1519.9708930700001</v>
      </c>
      <c r="BI51" s="880">
        <v>1478.7720482199998</v>
      </c>
      <c r="BJ51" s="881">
        <v>1558.446432</v>
      </c>
    </row>
    <row r="52" spans="1:62" ht="14.4" x14ac:dyDescent="0.3">
      <c r="A52" s="879" t="s">
        <v>44</v>
      </c>
      <c r="B52" s="880">
        <v>185.18850018999998</v>
      </c>
      <c r="C52" s="880">
        <v>675.73958775000006</v>
      </c>
      <c r="D52" s="880">
        <v>705.68698466000001</v>
      </c>
      <c r="E52" s="880">
        <v>704.59812665999982</v>
      </c>
      <c r="F52" s="880">
        <v>671.62767434000011</v>
      </c>
      <c r="G52" s="880">
        <v>601.24760548000006</v>
      </c>
      <c r="H52" s="880">
        <v>191.54047011</v>
      </c>
      <c r="I52" s="880">
        <v>681.67019235999999</v>
      </c>
      <c r="J52" s="880">
        <v>719.31527757999993</v>
      </c>
      <c r="K52" s="880">
        <v>657.04091996</v>
      </c>
      <c r="L52" s="880">
        <v>668.41160019000006</v>
      </c>
      <c r="M52" s="880">
        <v>584.00271109000005</v>
      </c>
      <c r="N52" s="880">
        <v>128.06244801999998</v>
      </c>
      <c r="O52" s="880">
        <v>710.41415800000004</v>
      </c>
      <c r="P52" s="880">
        <v>797.72573201</v>
      </c>
      <c r="Q52" s="880">
        <v>787.72634942000002</v>
      </c>
      <c r="R52" s="880">
        <v>710.52414564000003</v>
      </c>
      <c r="S52" s="880">
        <v>643.66593866000005</v>
      </c>
      <c r="T52" s="880">
        <v>194.52455094999999</v>
      </c>
      <c r="U52" s="880">
        <v>726.54452700000002</v>
      </c>
      <c r="V52" s="880">
        <v>783.18791798999996</v>
      </c>
      <c r="W52" s="880">
        <v>781.64015897000002</v>
      </c>
      <c r="X52" s="880">
        <v>790.28339416000006</v>
      </c>
      <c r="Y52" s="880">
        <v>687.77006012000004</v>
      </c>
      <c r="Z52" s="880">
        <v>162.63470968999999</v>
      </c>
      <c r="AA52" s="880">
        <v>721.55963899999995</v>
      </c>
      <c r="AB52" s="880">
        <v>749.55207259999997</v>
      </c>
      <c r="AC52" s="880">
        <v>722.06733085000008</v>
      </c>
      <c r="AD52" s="880">
        <v>730.28456099000005</v>
      </c>
      <c r="AE52" s="880">
        <v>639.9947396</v>
      </c>
      <c r="AF52" s="880">
        <v>123.78243587999999</v>
      </c>
      <c r="AG52" s="880">
        <v>708.25708399999996</v>
      </c>
      <c r="AH52" s="880">
        <v>763.98639299000001</v>
      </c>
      <c r="AI52" s="880">
        <v>743.34917444000007</v>
      </c>
      <c r="AJ52" s="880">
        <v>722.17539698999997</v>
      </c>
      <c r="AK52" s="880">
        <v>638.57875697999998</v>
      </c>
      <c r="AL52" s="880">
        <v>131.70821330999999</v>
      </c>
      <c r="AM52" s="880">
        <v>731.01744499999995</v>
      </c>
      <c r="AN52" s="880">
        <v>757.85502100999997</v>
      </c>
      <c r="AO52" s="880">
        <v>715.62009072000001</v>
      </c>
      <c r="AP52" s="880">
        <v>711.01785274999997</v>
      </c>
      <c r="AQ52" s="880">
        <v>614.70409950999999</v>
      </c>
      <c r="AR52" s="880">
        <v>124.45743363999999</v>
      </c>
      <c r="AS52" s="880">
        <v>741.82081800000003</v>
      </c>
      <c r="AT52" s="880">
        <v>768.36679959000003</v>
      </c>
      <c r="AU52" s="880">
        <v>710.76922596999998</v>
      </c>
      <c r="AV52" s="880">
        <v>752.01418497999998</v>
      </c>
      <c r="AW52" s="880">
        <v>654.90636132999987</v>
      </c>
      <c r="AX52" s="880">
        <v>77.526764249999985</v>
      </c>
      <c r="AY52" s="880">
        <v>748.72652100000005</v>
      </c>
      <c r="AZ52" s="880">
        <v>849.00799100999996</v>
      </c>
      <c r="BA52" s="880">
        <v>846.40427246000002</v>
      </c>
      <c r="BB52" s="880">
        <v>834.67795769000008</v>
      </c>
      <c r="BC52" s="880">
        <v>776.32181111</v>
      </c>
      <c r="BD52" s="880">
        <v>85.692981750000001</v>
      </c>
      <c r="BE52" s="880">
        <v>724.048046</v>
      </c>
      <c r="BF52" s="880">
        <v>795.96338500000002</v>
      </c>
      <c r="BG52" s="880">
        <v>798.84246499000005</v>
      </c>
      <c r="BH52" s="880">
        <v>766.43365330999995</v>
      </c>
      <c r="BI52" s="880">
        <v>712.36319053</v>
      </c>
      <c r="BJ52" s="881">
        <v>728.03051700000003</v>
      </c>
    </row>
    <row r="53" spans="1:62" ht="28.8" x14ac:dyDescent="0.3">
      <c r="A53" s="879" t="s">
        <v>45</v>
      </c>
      <c r="B53" s="880">
        <v>496.73205437000001</v>
      </c>
      <c r="C53" s="880">
        <v>5840.9658533800002</v>
      </c>
      <c r="D53" s="880">
        <v>6297.1335518499991</v>
      </c>
      <c r="E53" s="880">
        <v>6048.781127539999</v>
      </c>
      <c r="F53" s="880">
        <v>6007.6809176199995</v>
      </c>
      <c r="G53" s="880">
        <v>5684.8885254400002</v>
      </c>
      <c r="H53" s="880">
        <v>475.34275921000005</v>
      </c>
      <c r="I53" s="880">
        <v>6352.0017272000005</v>
      </c>
      <c r="J53" s="880">
        <v>6905.3069840100006</v>
      </c>
      <c r="K53" s="880">
        <v>6782.9215901400003</v>
      </c>
      <c r="L53" s="880">
        <v>6868.1269706399989</v>
      </c>
      <c r="M53" s="880">
        <v>6453.4665829000005</v>
      </c>
      <c r="N53" s="880">
        <v>399.95041766999998</v>
      </c>
      <c r="O53" s="880">
        <v>6123.551999360001</v>
      </c>
      <c r="P53" s="880">
        <v>6439.9880978800002</v>
      </c>
      <c r="Q53" s="880">
        <v>6357.2616211099994</v>
      </c>
      <c r="R53" s="880">
        <v>6248.316942460001</v>
      </c>
      <c r="S53" s="880">
        <v>5928.1342632200003</v>
      </c>
      <c r="T53" s="880">
        <v>614.22976704999996</v>
      </c>
      <c r="U53" s="880">
        <v>6144.742174</v>
      </c>
      <c r="V53" s="880">
        <v>6766.0309906900002</v>
      </c>
      <c r="W53" s="880">
        <v>6681.3047680600002</v>
      </c>
      <c r="X53" s="880">
        <v>6889.4689959200005</v>
      </c>
      <c r="Y53" s="880">
        <v>6350.6037768400001</v>
      </c>
      <c r="Z53" s="880">
        <v>387.38077706000001</v>
      </c>
      <c r="AA53" s="880">
        <v>6134.1643912600002</v>
      </c>
      <c r="AB53" s="880">
        <v>6648.3731435999998</v>
      </c>
      <c r="AC53" s="880">
        <v>6584.6527095600004</v>
      </c>
      <c r="AD53" s="880">
        <v>6523.7599906800006</v>
      </c>
      <c r="AE53" s="880">
        <v>6210.9105303699998</v>
      </c>
      <c r="AF53" s="880">
        <v>406.33938072000001</v>
      </c>
      <c r="AG53" s="880">
        <v>6174.3812948700006</v>
      </c>
      <c r="AH53" s="880">
        <v>6390.9343589100008</v>
      </c>
      <c r="AI53" s="880">
        <v>6311.8915266700005</v>
      </c>
      <c r="AJ53" s="880">
        <v>6434.1236100400001</v>
      </c>
      <c r="AK53" s="880">
        <v>6006.3163484799998</v>
      </c>
      <c r="AL53" s="880">
        <v>389.94885462999997</v>
      </c>
      <c r="AM53" s="880">
        <v>6263.9060229899997</v>
      </c>
      <c r="AN53" s="880">
        <v>6405.1186019200004</v>
      </c>
      <c r="AO53" s="880">
        <v>6335.2464454999999</v>
      </c>
      <c r="AP53" s="880">
        <v>6467.289394200001</v>
      </c>
      <c r="AQ53" s="880">
        <v>6064.3712274800009</v>
      </c>
      <c r="AR53" s="880">
        <v>320.69755144999999</v>
      </c>
      <c r="AS53" s="880">
        <v>6390.892177740001</v>
      </c>
      <c r="AT53" s="880">
        <v>6833.3344497000007</v>
      </c>
      <c r="AU53" s="880">
        <v>6804.6471719600004</v>
      </c>
      <c r="AV53" s="880">
        <v>6775.53842687</v>
      </c>
      <c r="AW53" s="880">
        <v>6526.503865990001</v>
      </c>
      <c r="AX53" s="880">
        <v>321.83964866000002</v>
      </c>
      <c r="AY53" s="880">
        <v>6568.2024560599993</v>
      </c>
      <c r="AZ53" s="880">
        <v>7042.3244700200003</v>
      </c>
      <c r="BA53" s="880">
        <v>6948.3910899100001</v>
      </c>
      <c r="BB53" s="880">
        <v>6930.7795902600001</v>
      </c>
      <c r="BC53" s="880">
        <v>6686.5919599900008</v>
      </c>
      <c r="BD53" s="880">
        <v>394.19741078000004</v>
      </c>
      <c r="BE53" s="880">
        <v>6367.808481</v>
      </c>
      <c r="BF53" s="880">
        <v>7192.8021120000003</v>
      </c>
      <c r="BG53" s="880">
        <v>7060.2851040200003</v>
      </c>
      <c r="BH53" s="880">
        <v>7059.7694710999995</v>
      </c>
      <c r="BI53" s="880">
        <v>6782.7965062900003</v>
      </c>
      <c r="BJ53" s="881">
        <v>6739.1091310000002</v>
      </c>
    </row>
    <row r="54" spans="1:62" ht="28.8" x14ac:dyDescent="0.3">
      <c r="A54" s="879" t="s">
        <v>46</v>
      </c>
      <c r="B54" s="880">
        <v>49.045210689999998</v>
      </c>
      <c r="C54" s="880">
        <v>450.10387700000001</v>
      </c>
      <c r="D54" s="880">
        <v>501.75459999999998</v>
      </c>
      <c r="E54" s="880">
        <v>443.26310649999999</v>
      </c>
      <c r="F54" s="880">
        <v>434.94337318999999</v>
      </c>
      <c r="G54" s="880">
        <v>412.81714649000003</v>
      </c>
      <c r="H54" s="880">
        <v>37.637029229999996</v>
      </c>
      <c r="I54" s="880">
        <v>308.81810899999999</v>
      </c>
      <c r="J54" s="880">
        <v>505.08491099999998</v>
      </c>
      <c r="K54" s="880">
        <v>505.08236205999998</v>
      </c>
      <c r="L54" s="880">
        <v>527.35664195999993</v>
      </c>
      <c r="M54" s="880">
        <v>495.48979030999999</v>
      </c>
      <c r="N54" s="880">
        <v>18.580508549999998</v>
      </c>
      <c r="O54" s="880">
        <v>306.77813700000002</v>
      </c>
      <c r="P54" s="880">
        <v>318.59564361000002</v>
      </c>
      <c r="Q54" s="880">
        <v>318.46900552999995</v>
      </c>
      <c r="R54" s="880">
        <v>339.60393032000002</v>
      </c>
      <c r="S54" s="880">
        <v>314.49023373999995</v>
      </c>
      <c r="T54" s="880">
        <v>16.96655788</v>
      </c>
      <c r="U54" s="880">
        <v>183.89174600000001</v>
      </c>
      <c r="V54" s="880">
        <v>357.20227245000001</v>
      </c>
      <c r="W54" s="880">
        <v>368.59279929000002</v>
      </c>
      <c r="X54" s="880">
        <v>334.05292327000001</v>
      </c>
      <c r="Y54" s="880">
        <v>322.83650221999994</v>
      </c>
      <c r="Z54" s="880">
        <v>51.321844999999989</v>
      </c>
      <c r="AA54" s="880">
        <v>190.02513999999999</v>
      </c>
      <c r="AB54" s="880">
        <v>437.18970200999996</v>
      </c>
      <c r="AC54" s="880">
        <v>437.91882599000002</v>
      </c>
      <c r="AD54" s="880">
        <v>458.92395236999999</v>
      </c>
      <c r="AE54" s="880">
        <v>399.31505401999999</v>
      </c>
      <c r="AF54" s="880">
        <v>41.566981120000001</v>
      </c>
      <c r="AG54" s="880">
        <v>233.588595</v>
      </c>
      <c r="AH54" s="880">
        <v>254.3118935</v>
      </c>
      <c r="AI54" s="880">
        <v>254.12489528</v>
      </c>
      <c r="AJ54" s="880">
        <v>293.20445503000002</v>
      </c>
      <c r="AK54" s="880">
        <v>243.18453668000001</v>
      </c>
      <c r="AL54" s="880">
        <v>16.472821809999999</v>
      </c>
      <c r="AM54" s="880">
        <v>298.39067699999998</v>
      </c>
      <c r="AN54" s="880">
        <v>369.21399300000002</v>
      </c>
      <c r="AO54" s="880">
        <v>368.22868690000001</v>
      </c>
      <c r="AP54" s="880">
        <v>364.16713693999998</v>
      </c>
      <c r="AQ54" s="880">
        <v>346.42368279000004</v>
      </c>
      <c r="AR54" s="880">
        <v>23.501164109999998</v>
      </c>
      <c r="AS54" s="880">
        <v>750.36194899999998</v>
      </c>
      <c r="AT54" s="880">
        <v>786.48339099999998</v>
      </c>
      <c r="AU54" s="880">
        <v>785.5732469400001</v>
      </c>
      <c r="AV54" s="880">
        <v>777.92018637000001</v>
      </c>
      <c r="AW54" s="880">
        <v>756.35433771999999</v>
      </c>
      <c r="AX54" s="880">
        <v>29.647590999999995</v>
      </c>
      <c r="AY54" s="880">
        <v>440.84075000000001</v>
      </c>
      <c r="AZ54" s="880">
        <v>332.83009199999998</v>
      </c>
      <c r="BA54" s="880">
        <v>331.81589824999998</v>
      </c>
      <c r="BB54" s="880">
        <v>324.62501395000004</v>
      </c>
      <c r="BC54" s="880">
        <v>294.97742327999998</v>
      </c>
      <c r="BD54" s="880">
        <v>36.838474979999994</v>
      </c>
      <c r="BE54" s="880">
        <v>429.364282</v>
      </c>
      <c r="BF54" s="880">
        <v>325.00890600000002</v>
      </c>
      <c r="BG54" s="880">
        <v>324.54432861999999</v>
      </c>
      <c r="BH54" s="880">
        <v>347.88423998000002</v>
      </c>
      <c r="BI54" s="880">
        <v>311.11505944999999</v>
      </c>
      <c r="BJ54" s="881">
        <v>438.27561200000002</v>
      </c>
    </row>
    <row r="55" spans="1:62" ht="14.4" x14ac:dyDescent="0.3">
      <c r="A55" s="879" t="s">
        <v>47</v>
      </c>
      <c r="B55" s="880">
        <v>1047.4121612599999</v>
      </c>
      <c r="C55" s="880">
        <v>1031.4389656200001</v>
      </c>
      <c r="D55" s="880">
        <v>1367.2495292599997</v>
      </c>
      <c r="E55" s="880">
        <v>1305.2372863600001</v>
      </c>
      <c r="F55" s="880">
        <v>1262.7294293699999</v>
      </c>
      <c r="G55" s="880">
        <v>841.05350793000002</v>
      </c>
      <c r="H55" s="880">
        <v>887.74046902000009</v>
      </c>
      <c r="I55" s="880">
        <v>1124.7973218000002</v>
      </c>
      <c r="J55" s="880">
        <v>1669.8178710300001</v>
      </c>
      <c r="K55" s="880">
        <v>1628.1314396799999</v>
      </c>
      <c r="L55" s="880">
        <v>1708.86522049</v>
      </c>
      <c r="M55" s="880">
        <v>1308.7877978900001</v>
      </c>
      <c r="N55" s="880">
        <v>714.56505444999993</v>
      </c>
      <c r="O55" s="880">
        <v>1090.5712436399999</v>
      </c>
      <c r="P55" s="880">
        <v>1189.4240424699997</v>
      </c>
      <c r="Q55" s="880">
        <v>1171.8344488200003</v>
      </c>
      <c r="R55" s="880">
        <v>1485.0898908299998</v>
      </c>
      <c r="S55" s="880">
        <v>1010.4114223500001</v>
      </c>
      <c r="T55" s="880">
        <v>365.18104021000005</v>
      </c>
      <c r="U55" s="880">
        <v>1046.5864959999999</v>
      </c>
      <c r="V55" s="880">
        <v>1461.4436108800001</v>
      </c>
      <c r="W55" s="880">
        <v>1421.6743562899999</v>
      </c>
      <c r="X55" s="880">
        <v>1329.0065133899998</v>
      </c>
      <c r="Y55" s="880">
        <v>1145.4723700100001</v>
      </c>
      <c r="Z55" s="880">
        <v>378.40187666000003</v>
      </c>
      <c r="AA55" s="880">
        <v>1082.5330767400001</v>
      </c>
      <c r="AB55" s="880">
        <v>1288.7599935900002</v>
      </c>
      <c r="AC55" s="880">
        <v>1274.48841662</v>
      </c>
      <c r="AD55" s="880">
        <v>1430.0001902199997</v>
      </c>
      <c r="AE55" s="880">
        <v>1138.7014516799998</v>
      </c>
      <c r="AF55" s="880">
        <v>194.73924733999999</v>
      </c>
      <c r="AG55" s="880">
        <v>1082.6950061300001</v>
      </c>
      <c r="AH55" s="880">
        <v>1345.0030978899999</v>
      </c>
      <c r="AI55" s="880">
        <v>1324.5181445399999</v>
      </c>
      <c r="AJ55" s="880">
        <v>1352.9980436600001</v>
      </c>
      <c r="AK55" s="880">
        <v>1148.6895241399998</v>
      </c>
      <c r="AL55" s="880">
        <v>233.77462980000001</v>
      </c>
      <c r="AM55" s="880">
        <v>1263.00184801</v>
      </c>
      <c r="AN55" s="880">
        <v>1385.9543711199999</v>
      </c>
      <c r="AO55" s="880">
        <v>1372.4519022100001</v>
      </c>
      <c r="AP55" s="880">
        <v>1376.2332090999998</v>
      </c>
      <c r="AQ55" s="880">
        <v>1151.7881415699999</v>
      </c>
      <c r="AR55" s="880">
        <v>289.70122146</v>
      </c>
      <c r="AS55" s="880">
        <v>691.50674825999999</v>
      </c>
      <c r="AT55" s="880">
        <v>847.82151631000011</v>
      </c>
      <c r="AU55" s="880">
        <v>826.95346838000012</v>
      </c>
      <c r="AV55" s="880">
        <v>795.0944529300001</v>
      </c>
      <c r="AW55" s="880">
        <v>685.40828771999998</v>
      </c>
      <c r="AX55" s="880">
        <v>265.35649986999999</v>
      </c>
      <c r="AY55" s="880">
        <v>533.75766994000003</v>
      </c>
      <c r="AZ55" s="880">
        <v>557.78359092000005</v>
      </c>
      <c r="BA55" s="880">
        <v>553.24718068000004</v>
      </c>
      <c r="BB55" s="880">
        <v>544.43555816000014</v>
      </c>
      <c r="BC55" s="880">
        <v>402.69927571000005</v>
      </c>
      <c r="BD55" s="880">
        <v>208.72183978000001</v>
      </c>
      <c r="BE55" s="880">
        <v>611.36670300000003</v>
      </c>
      <c r="BF55" s="880">
        <v>531.35943099999997</v>
      </c>
      <c r="BG55" s="880">
        <v>526.36216618000003</v>
      </c>
      <c r="BH55" s="880">
        <v>528.93187230000001</v>
      </c>
      <c r="BI55" s="880">
        <v>369.37688068</v>
      </c>
      <c r="BJ55" s="881">
        <v>614.26674600000001</v>
      </c>
    </row>
    <row r="56" spans="1:62" ht="14.4" x14ac:dyDescent="0.3">
      <c r="A56" s="882" t="s">
        <v>467</v>
      </c>
      <c r="B56" s="883">
        <v>2488.4286049799998</v>
      </c>
      <c r="C56" s="883">
        <v>3717.6627680000001</v>
      </c>
      <c r="D56" s="883">
        <v>4222.2032520000002</v>
      </c>
      <c r="E56" s="883">
        <v>4186.3237236999994</v>
      </c>
      <c r="F56" s="883">
        <v>4071.5963511999998</v>
      </c>
      <c r="G56" s="883">
        <v>1854.5951719399998</v>
      </c>
      <c r="H56" s="883">
        <v>2501.5129840700001</v>
      </c>
      <c r="I56" s="883">
        <v>3527.7572519999999</v>
      </c>
      <c r="J56" s="883">
        <v>5305.782835</v>
      </c>
      <c r="K56" s="883">
        <v>5256.6816241099996</v>
      </c>
      <c r="L56" s="883">
        <v>5945.5193396200002</v>
      </c>
      <c r="M56" s="883">
        <v>3666.6952197600003</v>
      </c>
      <c r="N56" s="883">
        <v>1778.82166508</v>
      </c>
      <c r="O56" s="883">
        <v>4149.8368790000004</v>
      </c>
      <c r="P56" s="883">
        <v>4868.7313311300004</v>
      </c>
      <c r="Q56" s="883">
        <v>4823.1690442200006</v>
      </c>
      <c r="R56" s="883">
        <v>5280.6282987499999</v>
      </c>
      <c r="S56" s="883">
        <v>3495.4113032399996</v>
      </c>
      <c r="T56" s="883">
        <v>1449.8558191700001</v>
      </c>
      <c r="U56" s="883">
        <v>3888.9755019999998</v>
      </c>
      <c r="V56" s="883">
        <v>5326.2978759999996</v>
      </c>
      <c r="W56" s="883">
        <v>5338.3975340400002</v>
      </c>
      <c r="X56" s="883">
        <v>5572.2127383699999</v>
      </c>
      <c r="Y56" s="883">
        <v>4492.3652828000004</v>
      </c>
      <c r="Z56" s="883">
        <v>1186.50311594</v>
      </c>
      <c r="AA56" s="883">
        <v>3737.9702229999998</v>
      </c>
      <c r="AB56" s="883">
        <v>4964.3999376800002</v>
      </c>
      <c r="AC56" s="883">
        <v>4894.5190979899999</v>
      </c>
      <c r="AD56" s="883">
        <v>5574.91642254</v>
      </c>
      <c r="AE56" s="883">
        <v>4426.5830333999993</v>
      </c>
      <c r="AF56" s="883">
        <v>508.54450636000001</v>
      </c>
      <c r="AG56" s="883">
        <v>4579.7989859999998</v>
      </c>
      <c r="AH56" s="883">
        <v>5316.12363121</v>
      </c>
      <c r="AI56" s="883">
        <v>5167.07883803</v>
      </c>
      <c r="AJ56" s="883">
        <v>6279.78954067</v>
      </c>
      <c r="AK56" s="883">
        <v>4936.1797373199997</v>
      </c>
      <c r="AL56" s="883">
        <v>257.68211160999999</v>
      </c>
      <c r="AM56" s="883">
        <v>5296.4042490000002</v>
      </c>
      <c r="AN56" s="883">
        <v>6341.6728109899996</v>
      </c>
      <c r="AO56" s="883">
        <v>6258.7984529700007</v>
      </c>
      <c r="AP56" s="883">
        <v>5474.9025182400001</v>
      </c>
      <c r="AQ56" s="883">
        <v>5252.9213379100001</v>
      </c>
      <c r="AR56" s="883">
        <v>1004.75368002</v>
      </c>
      <c r="AS56" s="883">
        <v>4794.5964279999998</v>
      </c>
      <c r="AT56" s="883">
        <v>5292.5031509999999</v>
      </c>
      <c r="AU56" s="883">
        <v>5195.9158549200001</v>
      </c>
      <c r="AV56" s="883">
        <v>5158.2513749899999</v>
      </c>
      <c r="AW56" s="883">
        <v>4572.2551484899996</v>
      </c>
      <c r="AX56" s="883">
        <v>1032.8768422799999</v>
      </c>
      <c r="AY56" s="883">
        <v>5073.0977499999999</v>
      </c>
      <c r="AZ56" s="883">
        <v>5589.6229409899997</v>
      </c>
      <c r="BA56" s="883">
        <v>5526.4480137899991</v>
      </c>
      <c r="BB56" s="883">
        <v>4762.5984331299987</v>
      </c>
      <c r="BC56" s="883">
        <v>4047.6348293799997</v>
      </c>
      <c r="BD56" s="883">
        <v>1789.9938511800001</v>
      </c>
      <c r="BE56" s="883">
        <v>4837.5248739999997</v>
      </c>
      <c r="BF56" s="883">
        <v>6014.0428229999998</v>
      </c>
      <c r="BG56" s="883">
        <v>5950.8414961100007</v>
      </c>
      <c r="BH56" s="883">
        <v>5372.5699536700004</v>
      </c>
      <c r="BI56" s="883">
        <v>4295.8344309200002</v>
      </c>
      <c r="BJ56" s="884">
        <v>5797.6082779999997</v>
      </c>
    </row>
    <row r="57" spans="1:62" ht="14.4" x14ac:dyDescent="0.3">
      <c r="A57" s="879" t="s">
        <v>546</v>
      </c>
      <c r="B57" s="880">
        <v>5.6918883300000003</v>
      </c>
      <c r="C57" s="880">
        <v>11.558147</v>
      </c>
      <c r="D57" s="880">
        <v>11.936771999999999</v>
      </c>
      <c r="E57" s="880">
        <v>10.36513474</v>
      </c>
      <c r="F57" s="880">
        <v>10.32517331</v>
      </c>
      <c r="G57" s="880">
        <v>6.54803186</v>
      </c>
      <c r="H57" s="880">
        <v>5.531636970000001</v>
      </c>
      <c r="I57" s="880">
        <v>9.1302900000000005</v>
      </c>
      <c r="J57" s="880">
        <v>10.777075</v>
      </c>
      <c r="K57" s="880">
        <v>10.17278159</v>
      </c>
      <c r="L57" s="880">
        <v>10.77530834</v>
      </c>
      <c r="M57" s="880">
        <v>7.0115067099999999</v>
      </c>
      <c r="N57" s="880">
        <v>4.7256407099999995</v>
      </c>
      <c r="O57" s="880">
        <v>9.3837320000000002</v>
      </c>
      <c r="P57" s="880">
        <v>11.12841115</v>
      </c>
      <c r="Q57" s="880">
        <v>10.93770531</v>
      </c>
      <c r="R57" s="880">
        <v>8.129616930000001</v>
      </c>
      <c r="S57" s="880">
        <v>5.9953980700000002</v>
      </c>
      <c r="T57" s="880">
        <v>6.8169313099999993</v>
      </c>
      <c r="U57" s="880">
        <v>7.530837</v>
      </c>
      <c r="V57" s="880">
        <v>22.622015999999999</v>
      </c>
      <c r="W57" s="880">
        <v>21.858237940000002</v>
      </c>
      <c r="X57" s="880">
        <v>16.052329449999998</v>
      </c>
      <c r="Y57" s="880">
        <v>12.484824389999998</v>
      </c>
      <c r="Z57" s="880">
        <v>11.52822933</v>
      </c>
      <c r="AA57" s="880">
        <v>4.4972079999999997</v>
      </c>
      <c r="AB57" s="880">
        <v>7.6376249999999999</v>
      </c>
      <c r="AC57" s="880">
        <v>6.4644920600000004</v>
      </c>
      <c r="AD57" s="880">
        <v>16.377544700000001</v>
      </c>
      <c r="AE57" s="880">
        <v>6.3135556600000005</v>
      </c>
      <c r="AF57" s="880">
        <v>0.23502283999999998</v>
      </c>
      <c r="AG57" s="880">
        <v>6.1549149999999999</v>
      </c>
      <c r="AH57" s="880">
        <v>14.632367</v>
      </c>
      <c r="AI57" s="880">
        <v>13.9347523</v>
      </c>
      <c r="AJ57" s="880">
        <v>9.0994485400000009</v>
      </c>
      <c r="AK57" s="880">
        <v>8.9285367999999981</v>
      </c>
      <c r="AL57" s="880">
        <v>5.0092555000000001</v>
      </c>
      <c r="AM57" s="880">
        <v>5.3830260000000001</v>
      </c>
      <c r="AN57" s="880">
        <v>6.0883849999999997</v>
      </c>
      <c r="AO57" s="880">
        <v>5.6638841799999993</v>
      </c>
      <c r="AP57" s="880">
        <v>7.9098767700000003</v>
      </c>
      <c r="AQ57" s="880">
        <v>4.3834009400000005</v>
      </c>
      <c r="AR57" s="880">
        <v>2.7560674600000001</v>
      </c>
      <c r="AS57" s="880">
        <v>5.3946079999999998</v>
      </c>
      <c r="AT57" s="880">
        <v>6.1465420000000002</v>
      </c>
      <c r="AU57" s="880">
        <v>5.8168266700000002</v>
      </c>
      <c r="AV57" s="880">
        <v>5.8656669099999998</v>
      </c>
      <c r="AW57" s="880">
        <v>5.0414542500000001</v>
      </c>
      <c r="AX57" s="880">
        <v>1.6796172</v>
      </c>
      <c r="AY57" s="880">
        <v>5.2181930000000003</v>
      </c>
      <c r="AZ57" s="880">
        <v>7.1101710000000002</v>
      </c>
      <c r="BA57" s="880">
        <v>6.8197627900000004</v>
      </c>
      <c r="BB57" s="880">
        <v>7.1114828900000004</v>
      </c>
      <c r="BC57" s="880">
        <v>5.6555772900000001</v>
      </c>
      <c r="BD57" s="880">
        <v>1.3117906000000001</v>
      </c>
      <c r="BE57" s="880">
        <v>5.1648129999999997</v>
      </c>
      <c r="BF57" s="880">
        <v>5.9781630000000003</v>
      </c>
      <c r="BG57" s="880">
        <v>5.5542881400000006</v>
      </c>
      <c r="BH57" s="880">
        <v>5.2573055399999999</v>
      </c>
      <c r="BI57" s="880">
        <v>3.9674388399999998</v>
      </c>
      <c r="BJ57" s="881">
        <v>4.9093629999999999</v>
      </c>
    </row>
    <row r="58" spans="1:62" ht="14.4" x14ac:dyDescent="0.3">
      <c r="A58" s="879" t="s">
        <v>50</v>
      </c>
      <c r="B58" s="880">
        <v>303.52429641999998</v>
      </c>
      <c r="C58" s="880">
        <v>1724.3272589999999</v>
      </c>
      <c r="D58" s="880">
        <v>1961.420629</v>
      </c>
      <c r="E58" s="880">
        <v>1933.47791551</v>
      </c>
      <c r="F58" s="880">
        <v>1902.4247006399999</v>
      </c>
      <c r="G58" s="880">
        <v>1693.0655673599999</v>
      </c>
      <c r="H58" s="880">
        <v>336.61946920000003</v>
      </c>
      <c r="I58" s="880">
        <v>1727.7688109999999</v>
      </c>
      <c r="J58" s="880">
        <v>2133.541408</v>
      </c>
      <c r="K58" s="880">
        <v>2091.4096656299998</v>
      </c>
      <c r="L58" s="880">
        <v>2054.6206394700002</v>
      </c>
      <c r="M58" s="880">
        <v>1851.6782027899999</v>
      </c>
      <c r="N58" s="880">
        <v>339.75836206000002</v>
      </c>
      <c r="O58" s="880">
        <v>1775.670717</v>
      </c>
      <c r="P58" s="880">
        <v>1890.54104097</v>
      </c>
      <c r="Q58" s="880">
        <v>1851.5618625499999</v>
      </c>
      <c r="R58" s="880">
        <v>1926.11611952</v>
      </c>
      <c r="S58" s="880">
        <v>1700.4252770099999</v>
      </c>
      <c r="T58" s="880">
        <v>258.39954939999996</v>
      </c>
      <c r="U58" s="880">
        <v>1753.9374359999999</v>
      </c>
      <c r="V58" s="880">
        <v>2098.7770919999998</v>
      </c>
      <c r="W58" s="880">
        <v>2118.0057007300002</v>
      </c>
      <c r="X58" s="880">
        <v>2146.7596026399997</v>
      </c>
      <c r="Y58" s="880">
        <v>1975.6610960599999</v>
      </c>
      <c r="Z58" s="880">
        <v>212.76537959000001</v>
      </c>
      <c r="AA58" s="880">
        <v>1743.4805289999999</v>
      </c>
      <c r="AB58" s="880">
        <v>1997.5504266800001</v>
      </c>
      <c r="AC58" s="880">
        <v>1957.2078924699999</v>
      </c>
      <c r="AD58" s="880">
        <v>2028.4977654900001</v>
      </c>
      <c r="AE58" s="880">
        <v>1865.2728532799999</v>
      </c>
      <c r="AF58" s="880">
        <v>130.29437539</v>
      </c>
      <c r="AG58" s="880">
        <v>1764.5799950000001</v>
      </c>
      <c r="AH58" s="880">
        <v>2106.4633602100002</v>
      </c>
      <c r="AI58" s="880">
        <v>2072.2218092200001</v>
      </c>
      <c r="AJ58" s="880">
        <v>2056.32514545</v>
      </c>
      <c r="AK58" s="880">
        <v>1959.09374695</v>
      </c>
      <c r="AL58" s="880">
        <v>139.90803316999998</v>
      </c>
      <c r="AM58" s="880">
        <v>1830.5470700000001</v>
      </c>
      <c r="AN58" s="880">
        <v>2152.5991019899998</v>
      </c>
      <c r="AO58" s="880">
        <v>2115.8144173299997</v>
      </c>
      <c r="AP58" s="880">
        <v>2121.9631536100001</v>
      </c>
      <c r="AQ58" s="880">
        <v>2003.0174072100001</v>
      </c>
      <c r="AR58" s="880">
        <v>127.94212601999999</v>
      </c>
      <c r="AS58" s="880">
        <v>1853.1311920000001</v>
      </c>
      <c r="AT58" s="880">
        <v>2157.660981</v>
      </c>
      <c r="AU58" s="880">
        <v>2101.3122903900003</v>
      </c>
      <c r="AV58" s="880">
        <v>2058.8260758000001</v>
      </c>
      <c r="AW58" s="880">
        <v>1959.3899247100001</v>
      </c>
      <c r="AX58" s="880">
        <v>161.91472313999998</v>
      </c>
      <c r="AY58" s="880">
        <v>1925.7449959999999</v>
      </c>
      <c r="AZ58" s="880">
        <v>2237.8632089900002</v>
      </c>
      <c r="BA58" s="880">
        <v>2212.8724592799999</v>
      </c>
      <c r="BB58" s="880">
        <v>2151.7701528400003</v>
      </c>
      <c r="BC58" s="880">
        <v>2024.06203719</v>
      </c>
      <c r="BD58" s="880">
        <v>216.36056465000001</v>
      </c>
      <c r="BE58" s="880">
        <v>1926.1868850000001</v>
      </c>
      <c r="BF58" s="880">
        <v>2329.0753199999999</v>
      </c>
      <c r="BG58" s="880">
        <v>2306.32603711</v>
      </c>
      <c r="BH58" s="880">
        <v>2204.8146555499998</v>
      </c>
      <c r="BI58" s="880">
        <v>2059.27323918</v>
      </c>
      <c r="BJ58" s="881">
        <v>2126.4557810000001</v>
      </c>
    </row>
    <row r="59" spans="1:62" ht="14.4" x14ac:dyDescent="0.3">
      <c r="A59" s="879" t="s">
        <v>51</v>
      </c>
      <c r="B59" s="880">
        <v>100.31379323</v>
      </c>
      <c r="C59" s="880">
        <v>88.534362000000002</v>
      </c>
      <c r="D59" s="880">
        <v>118.958713</v>
      </c>
      <c r="E59" s="880">
        <v>112.59353643</v>
      </c>
      <c r="F59" s="880">
        <v>152.99439022999999</v>
      </c>
      <c r="G59" s="880">
        <v>95.815842700000005</v>
      </c>
      <c r="H59" s="880">
        <v>18.8782009</v>
      </c>
      <c r="I59" s="880">
        <v>87.534362000000002</v>
      </c>
      <c r="J59" s="880">
        <v>98.895460999999997</v>
      </c>
      <c r="K59" s="880">
        <v>92.530285890000002</v>
      </c>
      <c r="L59" s="880">
        <v>94.410398810000004</v>
      </c>
      <c r="M59" s="880">
        <v>89.344441260000011</v>
      </c>
      <c r="N59" s="880">
        <v>16.998087310000003</v>
      </c>
      <c r="O59" s="880">
        <v>220.03436199999999</v>
      </c>
      <c r="P59" s="880">
        <v>221.31419199999999</v>
      </c>
      <c r="Q59" s="880">
        <v>214.92178935000001</v>
      </c>
      <c r="R59" s="880">
        <v>215.63487529000002</v>
      </c>
      <c r="S59" s="880">
        <v>212.88251615000001</v>
      </c>
      <c r="T59" s="880">
        <v>14.299763460000001</v>
      </c>
      <c r="U59" s="880">
        <v>409.63436200000001</v>
      </c>
      <c r="V59" s="880">
        <v>438.48559999999998</v>
      </c>
      <c r="W59" s="880">
        <v>432.12042737000002</v>
      </c>
      <c r="X59" s="880">
        <v>429.92087227999997</v>
      </c>
      <c r="Y59" s="880">
        <v>427.18372935000002</v>
      </c>
      <c r="Z59" s="880">
        <v>4.9366980200000006</v>
      </c>
      <c r="AA59" s="880">
        <v>538.46979299999998</v>
      </c>
      <c r="AB59" s="880">
        <v>1006.9058209999999</v>
      </c>
      <c r="AC59" s="880">
        <v>978.54064846000006</v>
      </c>
      <c r="AD59" s="880">
        <v>977.31232735000003</v>
      </c>
      <c r="AE59" s="880">
        <v>974.54064846000006</v>
      </c>
      <c r="AF59" s="880">
        <v>6.1650191300000001</v>
      </c>
      <c r="AG59" s="880">
        <v>1115.5117929999999</v>
      </c>
      <c r="AH59" s="880">
        <v>1434.016034</v>
      </c>
      <c r="AI59" s="880">
        <v>1319.95086051</v>
      </c>
      <c r="AJ59" s="880">
        <v>2072.0178676799997</v>
      </c>
      <c r="AK59" s="880">
        <v>1214.6246015699999</v>
      </c>
      <c r="AL59" s="880">
        <v>105.32625894</v>
      </c>
      <c r="AM59" s="880">
        <v>2006.4605899999999</v>
      </c>
      <c r="AN59" s="880">
        <v>2416.4613709999999</v>
      </c>
      <c r="AO59" s="880">
        <v>2370.7961984600001</v>
      </c>
      <c r="AP59" s="880">
        <v>1659.0669708599999</v>
      </c>
      <c r="AQ59" s="880">
        <v>1566.9965767599999</v>
      </c>
      <c r="AR59" s="880">
        <v>817.05548654000006</v>
      </c>
      <c r="AS59" s="880">
        <v>1428.445127</v>
      </c>
      <c r="AT59" s="880">
        <v>2014.0240060000001</v>
      </c>
      <c r="AU59" s="880">
        <v>1996.8702064099998</v>
      </c>
      <c r="AV59" s="880">
        <v>1994.6431008299999</v>
      </c>
      <c r="AW59" s="880">
        <v>1565.9072380799998</v>
      </c>
      <c r="AX59" s="880">
        <v>819.28250194000009</v>
      </c>
      <c r="AY59" s="880">
        <v>2044.190333</v>
      </c>
      <c r="AZ59" s="880">
        <v>2238.565333</v>
      </c>
      <c r="BA59" s="880">
        <v>2225.9969400800001</v>
      </c>
      <c r="BB59" s="880">
        <v>1481.0979457599997</v>
      </c>
      <c r="BC59" s="880">
        <v>945.29836325999986</v>
      </c>
      <c r="BD59" s="880">
        <v>1564.18149593</v>
      </c>
      <c r="BE59" s="880">
        <v>1900.1399670000001</v>
      </c>
      <c r="BF59" s="880">
        <v>2671.1958260000001</v>
      </c>
      <c r="BG59" s="880">
        <v>2661.5398083499999</v>
      </c>
      <c r="BH59" s="880">
        <v>2176.9366300700003</v>
      </c>
      <c r="BI59" s="880">
        <v>1255.1723903899999</v>
      </c>
      <c r="BJ59" s="881">
        <v>2803.303844</v>
      </c>
    </row>
    <row r="60" spans="1:62" ht="14.4" x14ac:dyDescent="0.3">
      <c r="A60" s="879" t="s">
        <v>52</v>
      </c>
      <c r="B60" s="880">
        <v>2078.898627</v>
      </c>
      <c r="C60" s="880">
        <v>1893.2429999999999</v>
      </c>
      <c r="D60" s="880">
        <v>2129.887138</v>
      </c>
      <c r="E60" s="880">
        <v>2129.88713702</v>
      </c>
      <c r="F60" s="880">
        <v>2005.85208702</v>
      </c>
      <c r="G60" s="880">
        <v>59.165730020000005</v>
      </c>
      <c r="H60" s="880">
        <v>2140.4836770000002</v>
      </c>
      <c r="I60" s="880">
        <v>1703.323789</v>
      </c>
      <c r="J60" s="880">
        <v>3062.5688909999999</v>
      </c>
      <c r="K60" s="880">
        <v>3062.5688909999999</v>
      </c>
      <c r="L60" s="880">
        <v>3785.7129930000001</v>
      </c>
      <c r="M60" s="880">
        <v>1718.661069</v>
      </c>
      <c r="N60" s="880">
        <v>1417.339575</v>
      </c>
      <c r="O60" s="880">
        <v>2144.7480679999999</v>
      </c>
      <c r="P60" s="880">
        <v>2745.7476870100004</v>
      </c>
      <c r="Q60" s="880">
        <v>2745.7476870100004</v>
      </c>
      <c r="R60" s="880">
        <v>3130.7476870100004</v>
      </c>
      <c r="S60" s="880">
        <v>1576.10811201</v>
      </c>
      <c r="T60" s="880">
        <v>1170.339575</v>
      </c>
      <c r="U60" s="880">
        <v>1717.872867</v>
      </c>
      <c r="V60" s="880">
        <v>2766.413168</v>
      </c>
      <c r="W60" s="880">
        <v>2766.413168</v>
      </c>
      <c r="X60" s="880">
        <v>2979.479934</v>
      </c>
      <c r="Y60" s="880">
        <v>2077.035633</v>
      </c>
      <c r="Z60" s="880">
        <v>957.27280900000005</v>
      </c>
      <c r="AA60" s="880">
        <v>1451.5226929999999</v>
      </c>
      <c r="AB60" s="880">
        <v>1952.306065</v>
      </c>
      <c r="AC60" s="880">
        <v>1952.306065</v>
      </c>
      <c r="AD60" s="880">
        <v>2552.7287849999998</v>
      </c>
      <c r="AE60" s="880">
        <v>1580.455976</v>
      </c>
      <c r="AF60" s="880">
        <v>371.85008900000003</v>
      </c>
      <c r="AG60" s="880">
        <v>1693.552283</v>
      </c>
      <c r="AH60" s="880">
        <v>1761.01187</v>
      </c>
      <c r="AI60" s="880">
        <v>1760.9714160000001</v>
      </c>
      <c r="AJ60" s="880">
        <v>2142.3470790000001</v>
      </c>
      <c r="AK60" s="880">
        <v>1753.532852</v>
      </c>
      <c r="AL60" s="880">
        <v>7.4385640000000004</v>
      </c>
      <c r="AM60" s="880">
        <v>1454.013563</v>
      </c>
      <c r="AN60" s="880">
        <v>1766.5239529999999</v>
      </c>
      <c r="AO60" s="880">
        <v>1766.5239529999999</v>
      </c>
      <c r="AP60" s="880">
        <v>1685.9625169999999</v>
      </c>
      <c r="AQ60" s="880">
        <v>1678.5239529999999</v>
      </c>
      <c r="AR60" s="880">
        <v>57</v>
      </c>
      <c r="AS60" s="880">
        <v>1507.625501</v>
      </c>
      <c r="AT60" s="880">
        <v>1114.6716220000001</v>
      </c>
      <c r="AU60" s="880">
        <v>1091.9165314500001</v>
      </c>
      <c r="AV60" s="880">
        <v>1098.9165314500001</v>
      </c>
      <c r="AW60" s="880">
        <v>1041.9165314500001</v>
      </c>
      <c r="AX60" s="880">
        <v>50</v>
      </c>
      <c r="AY60" s="880">
        <v>1097.9442280000001</v>
      </c>
      <c r="AZ60" s="880">
        <v>1106.0842279999999</v>
      </c>
      <c r="BA60" s="880">
        <v>1080.7588516399999</v>
      </c>
      <c r="BB60" s="880">
        <v>1122.6188516399998</v>
      </c>
      <c r="BC60" s="880">
        <v>1072.61885164</v>
      </c>
      <c r="BD60" s="880">
        <v>8.14</v>
      </c>
      <c r="BE60" s="880">
        <v>1006.0332090000001</v>
      </c>
      <c r="BF60" s="880">
        <v>1007.793514</v>
      </c>
      <c r="BG60" s="880">
        <v>977.42136250999999</v>
      </c>
      <c r="BH60" s="880">
        <v>985.56136250999998</v>
      </c>
      <c r="BI60" s="880">
        <v>977.42136250999999</v>
      </c>
      <c r="BJ60" s="881">
        <v>862.93929000000003</v>
      </c>
    </row>
    <row r="61" spans="1:62" ht="14.4" x14ac:dyDescent="0.3">
      <c r="A61" s="882" t="s">
        <v>468</v>
      </c>
      <c r="B61" s="883">
        <v>1528.78031315</v>
      </c>
      <c r="C61" s="883">
        <v>1573.9929093700002</v>
      </c>
      <c r="D61" s="883">
        <v>1768.0394367200001</v>
      </c>
      <c r="E61" s="883">
        <v>1666.88676442</v>
      </c>
      <c r="F61" s="883">
        <v>1405.5066239499997</v>
      </c>
      <c r="G61" s="883">
        <v>819.44911542000011</v>
      </c>
      <c r="H61" s="883">
        <v>1501.6176970499996</v>
      </c>
      <c r="I61" s="883">
        <v>1150.0018439100002</v>
      </c>
      <c r="J61" s="883">
        <v>1477.15565386</v>
      </c>
      <c r="K61" s="883">
        <v>1444.8919773900002</v>
      </c>
      <c r="L61" s="883">
        <v>1527.0938455099997</v>
      </c>
      <c r="M61" s="883">
        <v>916.08440899000004</v>
      </c>
      <c r="N61" s="883">
        <v>1246.6234631399998</v>
      </c>
      <c r="O61" s="883">
        <v>1064.0230469000001</v>
      </c>
      <c r="P61" s="883">
        <v>1338.9978359700001</v>
      </c>
      <c r="Q61" s="883">
        <v>1341.3537014899998</v>
      </c>
      <c r="R61" s="883">
        <v>1406.0574953600001</v>
      </c>
      <c r="S61" s="883">
        <v>921.13731226999994</v>
      </c>
      <c r="T61" s="883">
        <v>1025.0115762</v>
      </c>
      <c r="U61" s="883">
        <v>905.60288777999995</v>
      </c>
      <c r="V61" s="883">
        <v>1039.54831743</v>
      </c>
      <c r="W61" s="883">
        <v>1032.9324485299999</v>
      </c>
      <c r="X61" s="883">
        <v>1185.6547311500001</v>
      </c>
      <c r="Y61" s="883">
        <v>799.54877348000002</v>
      </c>
      <c r="Z61" s="883">
        <v>531.74199841999996</v>
      </c>
      <c r="AA61" s="883">
        <v>694.96637540999996</v>
      </c>
      <c r="AB61" s="883">
        <v>1147.3316841199999</v>
      </c>
      <c r="AC61" s="883">
        <v>1140.3114386700001</v>
      </c>
      <c r="AD61" s="883">
        <v>1219.5598427</v>
      </c>
      <c r="AE61" s="883">
        <v>935.80747873999997</v>
      </c>
      <c r="AF61" s="883">
        <v>304.16178728</v>
      </c>
      <c r="AG61" s="883">
        <v>937.06340999999998</v>
      </c>
      <c r="AH61" s="883">
        <v>1196.169592</v>
      </c>
      <c r="AI61" s="883">
        <v>1186.8095989499998</v>
      </c>
      <c r="AJ61" s="883">
        <v>1098.04101464</v>
      </c>
      <c r="AK61" s="883">
        <v>945.24728100999994</v>
      </c>
      <c r="AL61" s="883">
        <v>360.77002212999997</v>
      </c>
      <c r="AM61" s="883">
        <v>948.19275800000003</v>
      </c>
      <c r="AN61" s="883">
        <v>1014.1516956400001</v>
      </c>
      <c r="AO61" s="883">
        <v>992.66511489000015</v>
      </c>
      <c r="AP61" s="883">
        <v>972.15794348999998</v>
      </c>
      <c r="AQ61" s="883">
        <v>780.29766733000019</v>
      </c>
      <c r="AR61" s="883">
        <v>349.18015271999997</v>
      </c>
      <c r="AS61" s="883">
        <v>942.25350400000002</v>
      </c>
      <c r="AT61" s="883">
        <v>1121.5925439800001</v>
      </c>
      <c r="AU61" s="883">
        <v>1116.5537663900002</v>
      </c>
      <c r="AV61" s="883">
        <v>1058.5640229800001</v>
      </c>
      <c r="AW61" s="883">
        <v>855.23838684999987</v>
      </c>
      <c r="AX61" s="883">
        <v>338.54983970000001</v>
      </c>
      <c r="AY61" s="883">
        <v>897.28207399999997</v>
      </c>
      <c r="AZ61" s="883">
        <v>1047.018476</v>
      </c>
      <c r="BA61" s="883">
        <v>1034.3726568300001</v>
      </c>
      <c r="BB61" s="883">
        <v>965.11737977999996</v>
      </c>
      <c r="BC61" s="883">
        <v>736.59235490000015</v>
      </c>
      <c r="BD61" s="883">
        <v>398.03091047000004</v>
      </c>
      <c r="BE61" s="883">
        <v>842.53990499999998</v>
      </c>
      <c r="BF61" s="883">
        <v>1027.0688255600001</v>
      </c>
      <c r="BG61" s="883">
        <v>1000.5173780499999</v>
      </c>
      <c r="BH61" s="883">
        <v>895.35174303000008</v>
      </c>
      <c r="BI61" s="883">
        <v>641.38745601999995</v>
      </c>
      <c r="BJ61" s="884">
        <v>804.55844300000001</v>
      </c>
    </row>
    <row r="62" spans="1:62" ht="28.8" x14ac:dyDescent="0.3">
      <c r="A62" s="879" t="s">
        <v>53</v>
      </c>
      <c r="B62" s="880">
        <v>590.28241191999996</v>
      </c>
      <c r="C62" s="880">
        <v>860.99033257000008</v>
      </c>
      <c r="D62" s="880">
        <v>1023.8034794100001</v>
      </c>
      <c r="E62" s="880">
        <v>973.71087164999994</v>
      </c>
      <c r="F62" s="880">
        <v>679.27741652999987</v>
      </c>
      <c r="G62" s="880">
        <v>487.30090050999996</v>
      </c>
      <c r="H62" s="880">
        <v>791.23507826999992</v>
      </c>
      <c r="I62" s="880">
        <v>523.58072030999995</v>
      </c>
      <c r="J62" s="880">
        <v>721.01766411000006</v>
      </c>
      <c r="K62" s="880">
        <v>712.93031400999996</v>
      </c>
      <c r="L62" s="880">
        <v>725.07104879999986</v>
      </c>
      <c r="M62" s="880">
        <v>414.01755624999993</v>
      </c>
      <c r="N62" s="880">
        <v>709.89321500000005</v>
      </c>
      <c r="O62" s="880">
        <v>451.98617177999995</v>
      </c>
      <c r="P62" s="880">
        <v>654.25379510000005</v>
      </c>
      <c r="Q62" s="880">
        <v>659.30628520999994</v>
      </c>
      <c r="R62" s="880">
        <v>691.80713183</v>
      </c>
      <c r="S62" s="880">
        <v>442.32381999999996</v>
      </c>
      <c r="T62" s="880">
        <v>632.88430790999996</v>
      </c>
      <c r="U62" s="880">
        <v>411.38957102000001</v>
      </c>
      <c r="V62" s="880">
        <v>508.05486074000004</v>
      </c>
      <c r="W62" s="880">
        <v>506.26199219999995</v>
      </c>
      <c r="X62" s="880">
        <v>544.37916174999998</v>
      </c>
      <c r="Y62" s="880">
        <v>365.63614685000005</v>
      </c>
      <c r="Z62" s="880">
        <v>359.28790747000005</v>
      </c>
      <c r="AA62" s="880">
        <v>415.97756052</v>
      </c>
      <c r="AB62" s="880">
        <v>474.56485660999999</v>
      </c>
      <c r="AC62" s="880">
        <v>472.81775329999999</v>
      </c>
      <c r="AD62" s="880">
        <v>534.46821781000006</v>
      </c>
      <c r="AE62" s="880">
        <v>365.01635543999998</v>
      </c>
      <c r="AF62" s="880">
        <v>181.20094128</v>
      </c>
      <c r="AG62" s="880">
        <v>424.85705651999996</v>
      </c>
      <c r="AH62" s="880">
        <v>529.99367287999996</v>
      </c>
      <c r="AI62" s="880">
        <v>530.06862651999995</v>
      </c>
      <c r="AJ62" s="880">
        <v>463.62213376</v>
      </c>
      <c r="AK62" s="880">
        <v>388.44902590999999</v>
      </c>
      <c r="AL62" s="880">
        <v>230.98227868999999</v>
      </c>
      <c r="AM62" s="880">
        <v>425.27435800000001</v>
      </c>
      <c r="AN62" s="880">
        <v>484.08872242000001</v>
      </c>
      <c r="AO62" s="880">
        <v>464.72522270000007</v>
      </c>
      <c r="AP62" s="880">
        <v>462.77085297999997</v>
      </c>
      <c r="AQ62" s="880">
        <v>367.99399064000005</v>
      </c>
      <c r="AR62" s="880">
        <v>209.86603051999998</v>
      </c>
      <c r="AS62" s="880">
        <v>445.97600799999998</v>
      </c>
      <c r="AT62" s="880">
        <v>557.38516402999994</v>
      </c>
      <c r="AU62" s="880">
        <v>556.21356412000011</v>
      </c>
      <c r="AV62" s="880">
        <v>526.34493074</v>
      </c>
      <c r="AW62" s="880">
        <v>425.05361177999998</v>
      </c>
      <c r="AX62" s="880">
        <v>183.79834096000002</v>
      </c>
      <c r="AY62" s="880">
        <v>412.38589899999999</v>
      </c>
      <c r="AZ62" s="880">
        <v>526.57314759999997</v>
      </c>
      <c r="BA62" s="880">
        <v>520.86238169000001</v>
      </c>
      <c r="BB62" s="880">
        <v>497.33923465000004</v>
      </c>
      <c r="BC62" s="880">
        <v>374.86342461000004</v>
      </c>
      <c r="BD62" s="880">
        <v>201.92898151</v>
      </c>
      <c r="BE62" s="880">
        <v>362.68372099999999</v>
      </c>
      <c r="BF62" s="880">
        <v>492.41058450000003</v>
      </c>
      <c r="BG62" s="880">
        <v>482.64230444999998</v>
      </c>
      <c r="BH62" s="880">
        <v>401.13793958999997</v>
      </c>
      <c r="BI62" s="880">
        <v>272.03345823999996</v>
      </c>
      <c r="BJ62" s="881">
        <v>325.06662899999998</v>
      </c>
    </row>
    <row r="63" spans="1:62" ht="43.2" x14ac:dyDescent="0.3">
      <c r="A63" s="879" t="s">
        <v>55</v>
      </c>
      <c r="B63" s="880">
        <v>14.647992050000001</v>
      </c>
      <c r="C63" s="880">
        <v>43.20644738</v>
      </c>
      <c r="D63" s="880">
        <v>53.78502778</v>
      </c>
      <c r="E63" s="880">
        <v>50.670489190000005</v>
      </c>
      <c r="F63" s="880">
        <v>52.755973160000003</v>
      </c>
      <c r="G63" s="880">
        <v>44.154725080000006</v>
      </c>
      <c r="H63" s="880">
        <v>13.35597499</v>
      </c>
      <c r="I63" s="880">
        <v>45.419838380000002</v>
      </c>
      <c r="J63" s="880">
        <v>60.112724499999999</v>
      </c>
      <c r="K63" s="880">
        <v>53.742158459999992</v>
      </c>
      <c r="L63" s="880">
        <v>54.982370239999995</v>
      </c>
      <c r="M63" s="880">
        <v>46.471459870000004</v>
      </c>
      <c r="N63" s="880">
        <v>12.107785520000002</v>
      </c>
      <c r="O63" s="880">
        <v>46.681582380000002</v>
      </c>
      <c r="P63" s="880">
        <v>58.058495200000003</v>
      </c>
      <c r="Q63" s="880">
        <v>57.848138779999999</v>
      </c>
      <c r="R63" s="880">
        <v>58.736621130000003</v>
      </c>
      <c r="S63" s="880">
        <v>51.518864869999994</v>
      </c>
      <c r="T63" s="880">
        <v>10.969944980000003</v>
      </c>
      <c r="U63" s="880">
        <v>45.090242000000003</v>
      </c>
      <c r="V63" s="880">
        <v>56.629874000000001</v>
      </c>
      <c r="W63" s="880">
        <v>53.492017270000005</v>
      </c>
      <c r="X63" s="880">
        <v>52.552429839999995</v>
      </c>
      <c r="Y63" s="880">
        <v>48.479748370000003</v>
      </c>
      <c r="Z63" s="880">
        <v>8.7765654000000008</v>
      </c>
      <c r="AA63" s="880">
        <v>44.988824999999999</v>
      </c>
      <c r="AB63" s="880">
        <v>51.272354</v>
      </c>
      <c r="AC63" s="880">
        <v>47.360837289999999</v>
      </c>
      <c r="AD63" s="880">
        <v>48.125648170000005</v>
      </c>
      <c r="AE63" s="880">
        <v>45.067826310000001</v>
      </c>
      <c r="AF63" s="880">
        <v>5.0572082900000002</v>
      </c>
      <c r="AG63" s="880">
        <v>42.646056999999999</v>
      </c>
      <c r="AH63" s="880">
        <v>48.060147010000001</v>
      </c>
      <c r="AI63" s="880">
        <v>45.383949450000003</v>
      </c>
      <c r="AJ63" s="880">
        <v>45.175327620000004</v>
      </c>
      <c r="AK63" s="880">
        <v>43.025539630000004</v>
      </c>
      <c r="AL63" s="880">
        <v>3.7772560199999998</v>
      </c>
      <c r="AM63" s="880">
        <v>40.837262000000003</v>
      </c>
      <c r="AN63" s="880">
        <v>50.743941670000005</v>
      </c>
      <c r="AO63" s="880">
        <v>48.603485990000003</v>
      </c>
      <c r="AP63" s="880">
        <v>46.003082090000007</v>
      </c>
      <c r="AQ63" s="880">
        <v>43.83179724</v>
      </c>
      <c r="AR63" s="880">
        <v>6.3689005200000004</v>
      </c>
      <c r="AS63" s="880">
        <v>40.026547000000001</v>
      </c>
      <c r="AT63" s="880">
        <v>48.49778499</v>
      </c>
      <c r="AU63" s="880">
        <v>46.250560879999995</v>
      </c>
      <c r="AV63" s="880">
        <v>44.738500090000002</v>
      </c>
      <c r="AW63" s="880">
        <v>42.014872939999997</v>
      </c>
      <c r="AX63" s="880">
        <v>6.8395906699999998</v>
      </c>
      <c r="AY63" s="880">
        <v>41.622123999999999</v>
      </c>
      <c r="AZ63" s="880">
        <v>47.817704999999997</v>
      </c>
      <c r="BA63" s="880">
        <v>45.161158799999995</v>
      </c>
      <c r="BB63" s="880">
        <v>44.684755309999993</v>
      </c>
      <c r="BC63" s="880">
        <v>41.868433939999996</v>
      </c>
      <c r="BD63" s="880">
        <v>7.0490501200000004</v>
      </c>
      <c r="BE63" s="880">
        <v>39.848536000000003</v>
      </c>
      <c r="BF63" s="880">
        <v>48.907414060000001</v>
      </c>
      <c r="BG63" s="880">
        <v>47.257640009999996</v>
      </c>
      <c r="BH63" s="880">
        <v>47.451192150000004</v>
      </c>
      <c r="BI63" s="880">
        <v>44.12751841</v>
      </c>
      <c r="BJ63" s="881">
        <v>39.428184999999999</v>
      </c>
    </row>
    <row r="64" spans="1:62" ht="28.8" x14ac:dyDescent="0.3">
      <c r="A64" s="879" t="s">
        <v>547</v>
      </c>
      <c r="B64" s="880">
        <v>923.84990918000005</v>
      </c>
      <c r="C64" s="880">
        <v>669.79612942000006</v>
      </c>
      <c r="D64" s="880">
        <v>690.45092952999994</v>
      </c>
      <c r="E64" s="880">
        <v>642.50540358000001</v>
      </c>
      <c r="F64" s="880">
        <v>673.47323426000014</v>
      </c>
      <c r="G64" s="880">
        <v>287.99348983000004</v>
      </c>
      <c r="H64" s="880">
        <v>697.02664378999998</v>
      </c>
      <c r="I64" s="880">
        <v>581.00128522</v>
      </c>
      <c r="J64" s="880">
        <v>696.02526524999996</v>
      </c>
      <c r="K64" s="880">
        <v>678.21950492000008</v>
      </c>
      <c r="L64" s="880">
        <v>747.04042647000006</v>
      </c>
      <c r="M64" s="880">
        <v>455.59539287000001</v>
      </c>
      <c r="N64" s="880">
        <v>524.62246261999996</v>
      </c>
      <c r="O64" s="880">
        <v>565.35529273999998</v>
      </c>
      <c r="P64" s="880">
        <v>626.68554567000001</v>
      </c>
      <c r="Q64" s="880">
        <v>624.19927749999999</v>
      </c>
      <c r="R64" s="880">
        <v>655.51374239999996</v>
      </c>
      <c r="S64" s="880">
        <v>427.29462740000002</v>
      </c>
      <c r="T64" s="880">
        <v>381.15732330999998</v>
      </c>
      <c r="U64" s="880">
        <v>449.12307476000001</v>
      </c>
      <c r="V64" s="880">
        <v>474.86358268999999</v>
      </c>
      <c r="W64" s="880">
        <v>473.17843906000002</v>
      </c>
      <c r="X64" s="880">
        <v>588.72313955999994</v>
      </c>
      <c r="Y64" s="880">
        <v>385.43287826000005</v>
      </c>
      <c r="Z64" s="880">
        <v>163.67752554999998</v>
      </c>
      <c r="AA64" s="880">
        <v>233.99998988999999</v>
      </c>
      <c r="AB64" s="880">
        <v>621.49447351000003</v>
      </c>
      <c r="AC64" s="880">
        <v>620.13284808000003</v>
      </c>
      <c r="AD64" s="880">
        <v>636.96597672000007</v>
      </c>
      <c r="AE64" s="880">
        <v>525.72329699000011</v>
      </c>
      <c r="AF64" s="880">
        <v>117.90363771</v>
      </c>
      <c r="AG64" s="880">
        <v>469.56029648000003</v>
      </c>
      <c r="AH64" s="880">
        <v>618.11577210999997</v>
      </c>
      <c r="AI64" s="880">
        <v>611.35702298000001</v>
      </c>
      <c r="AJ64" s="880">
        <v>589.24355326</v>
      </c>
      <c r="AK64" s="880">
        <v>513.77271546999998</v>
      </c>
      <c r="AL64" s="880">
        <v>126.01048742000002</v>
      </c>
      <c r="AM64" s="880">
        <v>482.08113800000001</v>
      </c>
      <c r="AN64" s="880">
        <v>479.31903155000003</v>
      </c>
      <c r="AO64" s="880">
        <v>479.3364062</v>
      </c>
      <c r="AP64" s="880">
        <v>463.38400842000004</v>
      </c>
      <c r="AQ64" s="880">
        <v>368.47187945000007</v>
      </c>
      <c r="AR64" s="880">
        <v>132.94522168</v>
      </c>
      <c r="AS64" s="880">
        <v>456.25094899999999</v>
      </c>
      <c r="AT64" s="880">
        <v>515.70959496</v>
      </c>
      <c r="AU64" s="880">
        <v>514.08964139</v>
      </c>
      <c r="AV64" s="880">
        <v>487.48059214999995</v>
      </c>
      <c r="AW64" s="880">
        <v>388.16990212999997</v>
      </c>
      <c r="AX64" s="880">
        <v>147.91190806999998</v>
      </c>
      <c r="AY64" s="880">
        <v>443.27405099999999</v>
      </c>
      <c r="AZ64" s="880">
        <v>472.6276234</v>
      </c>
      <c r="BA64" s="880">
        <v>468.34911634000002</v>
      </c>
      <c r="BB64" s="880">
        <v>423.09338981999997</v>
      </c>
      <c r="BC64" s="880">
        <v>319.86049635000001</v>
      </c>
      <c r="BD64" s="880">
        <v>189.05287884000003</v>
      </c>
      <c r="BE64" s="880">
        <v>440.00764800000002</v>
      </c>
      <c r="BF64" s="880">
        <v>485.75082700000002</v>
      </c>
      <c r="BG64" s="880">
        <v>470.61743359000002</v>
      </c>
      <c r="BH64" s="880">
        <v>446.76261129000011</v>
      </c>
      <c r="BI64" s="880">
        <v>325.22647936999999</v>
      </c>
      <c r="BJ64" s="881">
        <v>440.06362899999999</v>
      </c>
    </row>
    <row r="65" spans="1:62" ht="14.4" x14ac:dyDescent="0.3">
      <c r="A65" s="882" t="s">
        <v>469</v>
      </c>
      <c r="B65" s="883">
        <v>89.193984669999992</v>
      </c>
      <c r="C65" s="883">
        <v>295.24240792999996</v>
      </c>
      <c r="D65" s="883">
        <v>299.75795672999993</v>
      </c>
      <c r="E65" s="883">
        <v>266.63924943000001</v>
      </c>
      <c r="F65" s="883">
        <v>171.66924200999998</v>
      </c>
      <c r="G65" s="883">
        <v>170.23828447</v>
      </c>
      <c r="H65" s="883">
        <v>131.99704549</v>
      </c>
      <c r="I65" s="883">
        <v>265.48411418000001</v>
      </c>
      <c r="J65" s="883">
        <v>275.62626783000002</v>
      </c>
      <c r="K65" s="883">
        <v>264.76823661000003</v>
      </c>
      <c r="L65" s="883">
        <v>212.00109427000001</v>
      </c>
      <c r="M65" s="883">
        <v>175.71274878999995</v>
      </c>
      <c r="N65" s="883">
        <v>184.19576043999999</v>
      </c>
      <c r="O65" s="883">
        <v>251.19260665000004</v>
      </c>
      <c r="P65" s="883">
        <v>283.93254062999995</v>
      </c>
      <c r="Q65" s="883">
        <v>283.40729156999998</v>
      </c>
      <c r="R65" s="883">
        <v>244.94840291000003</v>
      </c>
      <c r="S65" s="883">
        <v>198.92755930999999</v>
      </c>
      <c r="T65" s="883">
        <v>222.21826700999998</v>
      </c>
      <c r="U65" s="883">
        <v>201.59180436</v>
      </c>
      <c r="V65" s="883">
        <v>259.43258752000003</v>
      </c>
      <c r="W65" s="883">
        <v>258.75859276</v>
      </c>
      <c r="X65" s="883">
        <v>276.72651638000008</v>
      </c>
      <c r="Y65" s="883">
        <v>179.23630048999999</v>
      </c>
      <c r="Z65" s="883">
        <v>111.82427815999998</v>
      </c>
      <c r="AA65" s="883">
        <v>210.46903836000001</v>
      </c>
      <c r="AB65" s="883">
        <v>488.17408020000005</v>
      </c>
      <c r="AC65" s="883">
        <v>486.50209856999999</v>
      </c>
      <c r="AD65" s="883">
        <v>494.49271096999996</v>
      </c>
      <c r="AE65" s="883">
        <v>385.30231969000005</v>
      </c>
      <c r="AF65" s="883">
        <v>102.93144872999999</v>
      </c>
      <c r="AG65" s="883">
        <v>201.73380170999999</v>
      </c>
      <c r="AH65" s="883">
        <v>300.77575901999995</v>
      </c>
      <c r="AI65" s="883">
        <v>298.25088169999998</v>
      </c>
      <c r="AJ65" s="883">
        <v>167.37442475999998</v>
      </c>
      <c r="AK65" s="883">
        <v>164.95922937999998</v>
      </c>
      <c r="AL65" s="883">
        <v>233.46152885999999</v>
      </c>
      <c r="AM65" s="883">
        <v>163.123018</v>
      </c>
      <c r="AN65" s="883">
        <v>484.82909305999999</v>
      </c>
      <c r="AO65" s="883">
        <v>478.62190943000002</v>
      </c>
      <c r="AP65" s="883">
        <v>272.63345737000003</v>
      </c>
      <c r="AQ65" s="883">
        <v>169.54586697999997</v>
      </c>
      <c r="AR65" s="883">
        <v>438.52386758000006</v>
      </c>
      <c r="AS65" s="883">
        <v>264.91445700000003</v>
      </c>
      <c r="AT65" s="883">
        <v>586.51893952</v>
      </c>
      <c r="AU65" s="883">
        <v>582.26300286000003</v>
      </c>
      <c r="AV65" s="883">
        <v>457.51696836999997</v>
      </c>
      <c r="AW65" s="883">
        <v>180.00235125999998</v>
      </c>
      <c r="AX65" s="883">
        <v>582.05675145000009</v>
      </c>
      <c r="AY65" s="883">
        <v>240.86877699999999</v>
      </c>
      <c r="AZ65" s="883">
        <v>508.20102851000001</v>
      </c>
      <c r="BA65" s="883">
        <v>455.62845006999993</v>
      </c>
      <c r="BB65" s="883">
        <v>564.70191493999994</v>
      </c>
      <c r="BC65" s="883">
        <v>207.30777691000003</v>
      </c>
      <c r="BD65" s="883">
        <v>400.06372324000006</v>
      </c>
      <c r="BE65" s="883">
        <v>226.19252</v>
      </c>
      <c r="BF65" s="883">
        <v>400.05584499999998</v>
      </c>
      <c r="BG65" s="883">
        <v>376.56386963</v>
      </c>
      <c r="BH65" s="883">
        <v>564.60285209000006</v>
      </c>
      <c r="BI65" s="883">
        <v>271.97127689000001</v>
      </c>
      <c r="BJ65" s="884">
        <v>200.25805</v>
      </c>
    </row>
    <row r="66" spans="1:62" ht="43.2" x14ac:dyDescent="0.3">
      <c r="A66" s="879" t="s">
        <v>656</v>
      </c>
      <c r="B66" s="880">
        <v>54.136361439999995</v>
      </c>
      <c r="C66" s="880">
        <v>54.082779960000003</v>
      </c>
      <c r="D66" s="880">
        <v>55.128963579999997</v>
      </c>
      <c r="E66" s="880">
        <v>54.697392969999996</v>
      </c>
      <c r="F66" s="880">
        <v>4.6268382300000006</v>
      </c>
      <c r="G66" s="880">
        <v>4.0700669999999999</v>
      </c>
      <c r="H66" s="880">
        <v>52.031361410000002</v>
      </c>
      <c r="I66" s="880">
        <v>42.880903740000001</v>
      </c>
      <c r="J66" s="880">
        <v>48.727809480000005</v>
      </c>
      <c r="K66" s="880">
        <v>48.351969930000003</v>
      </c>
      <c r="L66" s="880">
        <v>6.5079535700000006</v>
      </c>
      <c r="M66" s="880">
        <v>5.4763548200000001</v>
      </c>
      <c r="N66" s="880">
        <v>93.160432990000004</v>
      </c>
      <c r="O66" s="880">
        <v>3.4109167500000002</v>
      </c>
      <c r="P66" s="880">
        <v>43.434485609999996</v>
      </c>
      <c r="Q66" s="880">
        <v>43.069452730000002</v>
      </c>
      <c r="R66" s="880">
        <v>4.8705296900000006</v>
      </c>
      <c r="S66" s="880">
        <v>4.0877867600000002</v>
      </c>
      <c r="T66" s="880">
        <v>131.22918013</v>
      </c>
      <c r="U66" s="880">
        <v>3.2841448699999995</v>
      </c>
      <c r="V66" s="880">
        <v>59.558868269999998</v>
      </c>
      <c r="W66" s="880">
        <v>59.313410529999992</v>
      </c>
      <c r="X66" s="880">
        <v>38.808676440000006</v>
      </c>
      <c r="Y66" s="880">
        <v>3.5290505700000003</v>
      </c>
      <c r="Z66" s="880">
        <v>61.112419999999993</v>
      </c>
      <c r="AA66" s="880">
        <v>3.9574336799999998</v>
      </c>
      <c r="AB66" s="880">
        <v>226.7049604</v>
      </c>
      <c r="AC66" s="880">
        <v>225.54217774</v>
      </c>
      <c r="AD66" s="880">
        <v>205.3608308</v>
      </c>
      <c r="AE66" s="880">
        <v>145.81985256000002</v>
      </c>
      <c r="AF66" s="880">
        <v>81.056569080000003</v>
      </c>
      <c r="AG66" s="880">
        <v>2.5076372500000002</v>
      </c>
      <c r="AH66" s="880">
        <v>98.461710620000005</v>
      </c>
      <c r="AI66" s="880">
        <v>97.98799437000001</v>
      </c>
      <c r="AJ66" s="880">
        <v>5.0915375700000007</v>
      </c>
      <c r="AK66" s="880">
        <v>3.6409663700000001</v>
      </c>
      <c r="AL66" s="880">
        <v>173.87087695999998</v>
      </c>
      <c r="AM66" s="880">
        <v>2.7459727900000002</v>
      </c>
      <c r="AN66" s="880">
        <v>90.145471229999998</v>
      </c>
      <c r="AO66" s="880">
        <v>90.089152699999985</v>
      </c>
      <c r="AP66" s="880">
        <v>84.339790089999994</v>
      </c>
      <c r="AQ66" s="880">
        <v>4.2833635999999995</v>
      </c>
      <c r="AR66" s="880">
        <v>179.24283800000001</v>
      </c>
      <c r="AS66" s="880">
        <v>2.7906170000000001</v>
      </c>
      <c r="AT66" s="880">
        <v>92.691608310000007</v>
      </c>
      <c r="AU66" s="880">
        <v>92.559862690000017</v>
      </c>
      <c r="AV66" s="880">
        <v>97.831005510000011</v>
      </c>
      <c r="AW66" s="880">
        <v>4.4218665799999997</v>
      </c>
      <c r="AX66" s="880">
        <v>173.9165256</v>
      </c>
      <c r="AY66" s="880">
        <v>62.915503000000001</v>
      </c>
      <c r="AZ66" s="880">
        <v>53.944993759999996</v>
      </c>
      <c r="BA66" s="880">
        <v>3.69579309</v>
      </c>
      <c r="BB66" s="880">
        <v>83.447917229999987</v>
      </c>
      <c r="BC66" s="880">
        <v>3.5248918300000001</v>
      </c>
      <c r="BD66" s="880">
        <v>76.211037940000011</v>
      </c>
      <c r="BE66" s="880">
        <v>48.648955999999998</v>
      </c>
      <c r="BF66" s="880">
        <v>47.810845</v>
      </c>
      <c r="BG66" s="880">
        <v>25.80694725</v>
      </c>
      <c r="BH66" s="880">
        <v>71.246709190000004</v>
      </c>
      <c r="BI66" s="880">
        <v>3.52367249</v>
      </c>
      <c r="BJ66" s="881">
        <v>25.743555000000001</v>
      </c>
    </row>
    <row r="67" spans="1:62" ht="43.2" x14ac:dyDescent="0.3">
      <c r="A67" s="879" t="s">
        <v>566</v>
      </c>
      <c r="B67" s="880">
        <v>34.757441410000006</v>
      </c>
      <c r="C67" s="880">
        <v>240.23789144999998</v>
      </c>
      <c r="D67" s="880">
        <v>241.87104188000001</v>
      </c>
      <c r="E67" s="880">
        <v>209.50387555</v>
      </c>
      <c r="F67" s="880">
        <v>165.04523561000002</v>
      </c>
      <c r="G67" s="880">
        <v>164.32676606000001</v>
      </c>
      <c r="H67" s="880">
        <v>79.235173980000013</v>
      </c>
      <c r="I67" s="880">
        <v>221.69447737000002</v>
      </c>
      <c r="J67" s="880">
        <v>224.06460230000002</v>
      </c>
      <c r="K67" s="880">
        <v>213.74252749999999</v>
      </c>
      <c r="L67" s="880">
        <v>202.91360386000002</v>
      </c>
      <c r="M67" s="880">
        <v>168.24012204999997</v>
      </c>
      <c r="N67" s="880">
        <v>90.295673719999996</v>
      </c>
      <c r="O67" s="880">
        <v>245.17230216000002</v>
      </c>
      <c r="P67" s="880">
        <v>236.55314867999996</v>
      </c>
      <c r="Q67" s="880">
        <v>236.14243820000002</v>
      </c>
      <c r="R67" s="880">
        <v>235.96471789</v>
      </c>
      <c r="S67" s="880">
        <v>191.06058505999999</v>
      </c>
      <c r="T67" s="880">
        <v>90.303685490000007</v>
      </c>
      <c r="U67" s="880">
        <v>193.83228266999998</v>
      </c>
      <c r="V67" s="880">
        <v>193.47761523000003</v>
      </c>
      <c r="W67" s="880">
        <v>193.10223167000001</v>
      </c>
      <c r="X67" s="880">
        <v>232.41286744000001</v>
      </c>
      <c r="Y67" s="880">
        <v>170.53343697</v>
      </c>
      <c r="Z67" s="880">
        <v>49.455009889999992</v>
      </c>
      <c r="AA67" s="880">
        <v>202.26633439000003</v>
      </c>
      <c r="AB67" s="880">
        <v>256.12521369000001</v>
      </c>
      <c r="AC67" s="880">
        <v>256.07894406999998</v>
      </c>
      <c r="AD67" s="880">
        <v>284.07566010999994</v>
      </c>
      <c r="AE67" s="880">
        <v>235.28482177999999</v>
      </c>
      <c r="AF67" s="880">
        <v>20.947851740000001</v>
      </c>
      <c r="AG67" s="880">
        <v>194.88107737999999</v>
      </c>
      <c r="AH67" s="880">
        <v>191.95590626999999</v>
      </c>
      <c r="AI67" s="880">
        <v>191.26978586999999</v>
      </c>
      <c r="AJ67" s="880">
        <v>156.38752445</v>
      </c>
      <c r="AK67" s="880">
        <v>156.02983382999997</v>
      </c>
      <c r="AL67" s="880">
        <v>55.733558909999999</v>
      </c>
      <c r="AM67" s="880">
        <v>155.56844455999999</v>
      </c>
      <c r="AN67" s="880">
        <v>370.59633220000001</v>
      </c>
      <c r="AO67" s="880">
        <v>370.53622187000002</v>
      </c>
      <c r="AP67" s="880">
        <v>179.42502991999999</v>
      </c>
      <c r="AQ67" s="880">
        <v>158.99024889999998</v>
      </c>
      <c r="AR67" s="880">
        <v>246.27457285999998</v>
      </c>
      <c r="AS67" s="880">
        <v>252.86256900000001</v>
      </c>
      <c r="AT67" s="880">
        <v>474.02398723000005</v>
      </c>
      <c r="AU67" s="880">
        <v>473.17936753000004</v>
      </c>
      <c r="AV67" s="880">
        <v>349.57688177</v>
      </c>
      <c r="AW67" s="880">
        <v>169.94990075999999</v>
      </c>
      <c r="AX67" s="880">
        <v>389.17631461000002</v>
      </c>
      <c r="AY67" s="880">
        <v>163.364959</v>
      </c>
      <c r="AZ67" s="880">
        <v>438.23191200000002</v>
      </c>
      <c r="BA67" s="880">
        <v>437.57912282999996</v>
      </c>
      <c r="BB67" s="880">
        <v>464.88439402999995</v>
      </c>
      <c r="BC67" s="880">
        <v>197.63038554000002</v>
      </c>
      <c r="BD67" s="880">
        <v>307.83399620000006</v>
      </c>
      <c r="BE67" s="880">
        <v>163.071427</v>
      </c>
      <c r="BF67" s="880">
        <v>339.05099799999999</v>
      </c>
      <c r="BG67" s="880">
        <v>338.30731637000002</v>
      </c>
      <c r="BH67" s="880">
        <v>479.75171227000004</v>
      </c>
      <c r="BI67" s="880">
        <v>262.82304885000002</v>
      </c>
      <c r="BJ67" s="881">
        <v>161.84076200000001</v>
      </c>
    </row>
    <row r="68" spans="1:62" ht="28.8" x14ac:dyDescent="0.3">
      <c r="A68" s="879" t="s">
        <v>657</v>
      </c>
      <c r="B68" s="880">
        <v>0.30018181999999993</v>
      </c>
      <c r="C68" s="880">
        <v>0.92173652000000017</v>
      </c>
      <c r="D68" s="880">
        <v>2.75795127</v>
      </c>
      <c r="E68" s="880">
        <v>2.4379809100000003</v>
      </c>
      <c r="F68" s="880">
        <v>1.9971681699999999</v>
      </c>
      <c r="G68" s="880">
        <v>1.8414514099999997</v>
      </c>
      <c r="H68" s="880">
        <v>0.73051010000000005</v>
      </c>
      <c r="I68" s="880">
        <v>0.90873307000000003</v>
      </c>
      <c r="J68" s="880">
        <v>2.8338560500000001</v>
      </c>
      <c r="K68" s="880">
        <v>2.6737391800000001</v>
      </c>
      <c r="L68" s="880">
        <v>2.5795368399999998</v>
      </c>
      <c r="M68" s="880">
        <v>1.9962719199999999</v>
      </c>
      <c r="N68" s="880">
        <v>0.73965373000000001</v>
      </c>
      <c r="O68" s="880">
        <v>2.6093877399999998</v>
      </c>
      <c r="P68" s="880">
        <v>3.9449063399999997</v>
      </c>
      <c r="Q68" s="880">
        <v>4.1954006400000008</v>
      </c>
      <c r="R68" s="880">
        <v>4.1131553299999997</v>
      </c>
      <c r="S68" s="880">
        <v>3.7791874900000004</v>
      </c>
      <c r="T68" s="880">
        <v>0.68540139</v>
      </c>
      <c r="U68" s="880">
        <v>4.4753768200000001</v>
      </c>
      <c r="V68" s="880">
        <v>6.3961040199999992</v>
      </c>
      <c r="W68" s="880">
        <v>6.3429505600000002</v>
      </c>
      <c r="X68" s="880">
        <v>5.5049725</v>
      </c>
      <c r="Y68" s="880">
        <v>5.1738129500000003</v>
      </c>
      <c r="Z68" s="880">
        <v>1.2568482700000001</v>
      </c>
      <c r="AA68" s="880">
        <v>4.2452702899999997</v>
      </c>
      <c r="AB68" s="880">
        <v>5.3439061099999998</v>
      </c>
      <c r="AC68" s="880">
        <v>4.8809767599999994</v>
      </c>
      <c r="AD68" s="880">
        <v>5.0562200600000002</v>
      </c>
      <c r="AE68" s="880">
        <v>4.1976453499999993</v>
      </c>
      <c r="AF68" s="880">
        <v>0.92702790999999996</v>
      </c>
      <c r="AG68" s="880">
        <v>4.3450870799999999</v>
      </c>
      <c r="AH68" s="880">
        <v>10.358142130000001</v>
      </c>
      <c r="AI68" s="880">
        <v>8.9931014600000001</v>
      </c>
      <c r="AJ68" s="880">
        <v>5.8953627400000004</v>
      </c>
      <c r="AK68" s="880">
        <v>5.2884291799999996</v>
      </c>
      <c r="AL68" s="880">
        <v>3.8570929900000004</v>
      </c>
      <c r="AM68" s="880">
        <v>4.8086006500000007</v>
      </c>
      <c r="AN68" s="880">
        <v>24.087289630000004</v>
      </c>
      <c r="AO68" s="880">
        <v>17.996534860000001</v>
      </c>
      <c r="AP68" s="880">
        <v>8.8686373599999992</v>
      </c>
      <c r="AQ68" s="880">
        <v>6.2722544799999991</v>
      </c>
      <c r="AR68" s="880">
        <v>13.006456719999999</v>
      </c>
      <c r="AS68" s="880">
        <v>9.2612710000000007</v>
      </c>
      <c r="AT68" s="880">
        <v>19.803343980000001</v>
      </c>
      <c r="AU68" s="880">
        <v>16.523772639999997</v>
      </c>
      <c r="AV68" s="880">
        <v>10.10908109</v>
      </c>
      <c r="AW68" s="880">
        <v>5.6305839200000003</v>
      </c>
      <c r="AX68" s="880">
        <v>18.963911239999998</v>
      </c>
      <c r="AY68" s="880">
        <v>14.588315</v>
      </c>
      <c r="AZ68" s="880">
        <v>16.02412275</v>
      </c>
      <c r="BA68" s="880">
        <v>14.35353415</v>
      </c>
      <c r="BB68" s="880">
        <v>16.369603680000001</v>
      </c>
      <c r="BC68" s="880">
        <v>6.15249954</v>
      </c>
      <c r="BD68" s="880">
        <v>16.0186891</v>
      </c>
      <c r="BE68" s="880">
        <v>14.472137</v>
      </c>
      <c r="BF68" s="880">
        <v>13.194001999999999</v>
      </c>
      <c r="BG68" s="880">
        <v>12.449606010000002</v>
      </c>
      <c r="BH68" s="880">
        <v>13.604430630000001</v>
      </c>
      <c r="BI68" s="880">
        <v>5.6245555500000002</v>
      </c>
      <c r="BJ68" s="881">
        <v>12.673733</v>
      </c>
    </row>
    <row r="69" spans="1:62" ht="14.4" x14ac:dyDescent="0.3">
      <c r="A69" s="882" t="s">
        <v>470</v>
      </c>
      <c r="B69" s="883">
        <v>6414.2507728500004</v>
      </c>
      <c r="C69" s="883">
        <v>4669.8581868900001</v>
      </c>
      <c r="D69" s="883">
        <v>5815.8330619999997</v>
      </c>
      <c r="E69" s="883">
        <v>5446.4351549599987</v>
      </c>
      <c r="F69" s="883">
        <v>4442.5751267899996</v>
      </c>
      <c r="G69" s="883">
        <v>2989.3726636700003</v>
      </c>
      <c r="H69" s="883">
        <v>4912.9905574799996</v>
      </c>
      <c r="I69" s="883">
        <v>4983.6105033799995</v>
      </c>
      <c r="J69" s="883">
        <v>7203.0830288799989</v>
      </c>
      <c r="K69" s="883">
        <v>6819.8200081899995</v>
      </c>
      <c r="L69" s="883">
        <v>5736.3770795499995</v>
      </c>
      <c r="M69" s="883">
        <v>3597.8144104199991</v>
      </c>
      <c r="N69" s="883">
        <v>5485.8474142200002</v>
      </c>
      <c r="O69" s="883">
        <v>5180.1808760699996</v>
      </c>
      <c r="P69" s="883">
        <v>7466.2196089800009</v>
      </c>
      <c r="Q69" s="883">
        <v>7001.2715030800009</v>
      </c>
      <c r="R69" s="883">
        <v>8013.3232357999996</v>
      </c>
      <c r="S69" s="883">
        <v>4828.0392932000004</v>
      </c>
      <c r="T69" s="883">
        <v>4158.8276693600001</v>
      </c>
      <c r="U69" s="883">
        <v>4224.9795196599998</v>
      </c>
      <c r="V69" s="883">
        <v>5374.3592709600007</v>
      </c>
      <c r="W69" s="883">
        <v>4553.3855412100002</v>
      </c>
      <c r="X69" s="883">
        <v>5092.3371207599994</v>
      </c>
      <c r="Y69" s="883">
        <v>3441.7045778999991</v>
      </c>
      <c r="Z69" s="883">
        <v>2802.3879303600006</v>
      </c>
      <c r="AA69" s="883">
        <v>4134.9153598400007</v>
      </c>
      <c r="AB69" s="883">
        <v>6699.07613889</v>
      </c>
      <c r="AC69" s="883">
        <v>5775.3283005800013</v>
      </c>
      <c r="AD69" s="883">
        <v>5893.1765889199987</v>
      </c>
      <c r="AE69" s="883">
        <v>5069.1869750600008</v>
      </c>
      <c r="AF69" s="883">
        <v>1595.02681856</v>
      </c>
      <c r="AG69" s="883">
        <v>6806.5299474399999</v>
      </c>
      <c r="AH69" s="883">
        <v>8021.0267810799987</v>
      </c>
      <c r="AI69" s="883">
        <v>7209.5515372</v>
      </c>
      <c r="AJ69" s="883">
        <v>7077.6258046800012</v>
      </c>
      <c r="AK69" s="883">
        <v>6408.2662433299993</v>
      </c>
      <c r="AL69" s="883">
        <v>1595.21767103</v>
      </c>
      <c r="AM69" s="883">
        <v>7624.742161109999</v>
      </c>
      <c r="AN69" s="883">
        <v>14788.743127459999</v>
      </c>
      <c r="AO69" s="883">
        <v>14287.200756869999</v>
      </c>
      <c r="AP69" s="883">
        <v>7640.9431031000004</v>
      </c>
      <c r="AQ69" s="883">
        <v>6862.1524353999994</v>
      </c>
      <c r="AR69" s="883">
        <v>8144.4399618000016</v>
      </c>
      <c r="AS69" s="883">
        <v>16847.799150999999</v>
      </c>
      <c r="AT69" s="883">
        <v>17973.093835239997</v>
      </c>
      <c r="AU69" s="883">
        <v>17825.093045090001</v>
      </c>
      <c r="AV69" s="883">
        <v>23088.768705510003</v>
      </c>
      <c r="AW69" s="883">
        <v>16394.529288320002</v>
      </c>
      <c r="AX69" s="883">
        <v>1924.2177544799999</v>
      </c>
      <c r="AY69" s="883">
        <v>18856.417175999999</v>
      </c>
      <c r="AZ69" s="883">
        <v>21203.324438430001</v>
      </c>
      <c r="BA69" s="883">
        <v>21084.068971189998</v>
      </c>
      <c r="BB69" s="883">
        <v>19320.413725570001</v>
      </c>
      <c r="BC69" s="883">
        <v>18409.523768790001</v>
      </c>
      <c r="BD69" s="883">
        <v>3618.3778588000005</v>
      </c>
      <c r="BE69" s="883">
        <v>19982.326903000001</v>
      </c>
      <c r="BF69" s="883">
        <v>21841.95738</v>
      </c>
      <c r="BG69" s="883">
        <v>21543.886468289998</v>
      </c>
      <c r="BH69" s="883">
        <v>22023.582394689998</v>
      </c>
      <c r="BI69" s="883">
        <v>19933.914010080003</v>
      </c>
      <c r="BJ69" s="884">
        <v>24606.278095000001</v>
      </c>
    </row>
    <row r="70" spans="1:62" ht="43.2" x14ac:dyDescent="0.3">
      <c r="A70" s="879" t="s">
        <v>658</v>
      </c>
      <c r="B70" s="880">
        <v>777.80508654999994</v>
      </c>
      <c r="C70" s="880">
        <v>2064.4343032199999</v>
      </c>
      <c r="D70" s="880">
        <v>2114.8742780299999</v>
      </c>
      <c r="E70" s="880">
        <v>2106.5266885199999</v>
      </c>
      <c r="F70" s="880">
        <v>1766.51914248</v>
      </c>
      <c r="G70" s="880">
        <v>1466.71629876</v>
      </c>
      <c r="H70" s="880">
        <v>828.57103485000005</v>
      </c>
      <c r="I70" s="880">
        <v>2354.4168738299995</v>
      </c>
      <c r="J70" s="880">
        <v>2408.7952666099995</v>
      </c>
      <c r="K70" s="880">
        <v>2410.5271782300001</v>
      </c>
      <c r="L70" s="880">
        <v>2178.5205898700001</v>
      </c>
      <c r="M70" s="880">
        <v>1750.6050399199999</v>
      </c>
      <c r="N70" s="880">
        <v>1011.65847594</v>
      </c>
      <c r="O70" s="880">
        <v>2625.6122279800002</v>
      </c>
      <c r="P70" s="880">
        <v>2646.60802698</v>
      </c>
      <c r="Q70" s="880">
        <v>2644.40459835</v>
      </c>
      <c r="R70" s="880">
        <v>2631.7657150899995</v>
      </c>
      <c r="S70" s="880">
        <v>2037.7287359700001</v>
      </c>
      <c r="T70" s="880">
        <v>902.55231299000013</v>
      </c>
      <c r="U70" s="880">
        <v>2591.4055338099997</v>
      </c>
      <c r="V70" s="880">
        <v>2841.2264188900003</v>
      </c>
      <c r="W70" s="880">
        <v>2838.9194212400002</v>
      </c>
      <c r="X70" s="880">
        <v>2812.2573709399999</v>
      </c>
      <c r="Y70" s="880">
        <v>2388.1493373999997</v>
      </c>
      <c r="Z70" s="880">
        <v>816.66486362000012</v>
      </c>
      <c r="AA70" s="880">
        <v>2482.9234207400004</v>
      </c>
      <c r="AB70" s="880">
        <v>2503.1068321299999</v>
      </c>
      <c r="AC70" s="880">
        <v>2502.2883483500004</v>
      </c>
      <c r="AD70" s="880">
        <v>2670.1766581699994</v>
      </c>
      <c r="AE70" s="880">
        <v>2273.9480342900001</v>
      </c>
      <c r="AF70" s="880">
        <v>631.63325967999992</v>
      </c>
      <c r="AG70" s="880">
        <v>2792.0350064999998</v>
      </c>
      <c r="AH70" s="880">
        <v>2831.5406108299999</v>
      </c>
      <c r="AI70" s="880">
        <v>2830.4948401300003</v>
      </c>
      <c r="AJ70" s="880">
        <v>2644.58008905</v>
      </c>
      <c r="AK70" s="880">
        <v>2451.1322901799999</v>
      </c>
      <c r="AL70" s="880">
        <v>749.5698828300001</v>
      </c>
      <c r="AM70" s="880">
        <v>2909.9064672299996</v>
      </c>
      <c r="AN70" s="880">
        <v>2950.1914462999998</v>
      </c>
      <c r="AO70" s="880">
        <v>2950.0102916899996</v>
      </c>
      <c r="AP70" s="880">
        <v>2671.9184479499995</v>
      </c>
      <c r="AQ70" s="880">
        <v>2351.1943225399996</v>
      </c>
      <c r="AR70" s="880">
        <v>967.91314078999994</v>
      </c>
      <c r="AS70" s="880">
        <v>2828.8277463099998</v>
      </c>
      <c r="AT70" s="880">
        <v>2873.1310252400003</v>
      </c>
      <c r="AU70" s="880">
        <v>2872.6875941099997</v>
      </c>
      <c r="AV70" s="880">
        <v>2748.2237560099993</v>
      </c>
      <c r="AW70" s="880">
        <v>2380.1333523599997</v>
      </c>
      <c r="AX70" s="880">
        <v>822.36841016999995</v>
      </c>
      <c r="AY70" s="880">
        <v>3098.9615718300001</v>
      </c>
      <c r="AZ70" s="880">
        <v>3262.1284735200002</v>
      </c>
      <c r="BA70" s="880">
        <v>3246.3109435600004</v>
      </c>
      <c r="BB70" s="880">
        <v>2920.9005280199999</v>
      </c>
      <c r="BC70" s="880">
        <v>2611.3046814400004</v>
      </c>
      <c r="BD70" s="880">
        <v>1118.2622465900001</v>
      </c>
      <c r="BE70" s="880">
        <v>3393.3247375800001</v>
      </c>
      <c r="BF70" s="880">
        <v>3676.1449922100001</v>
      </c>
      <c r="BG70" s="880">
        <v>3675.8890950599998</v>
      </c>
      <c r="BH70" s="880">
        <v>3398.3857529499996</v>
      </c>
      <c r="BI70" s="880">
        <v>2804.3248882499997</v>
      </c>
      <c r="BJ70" s="881">
        <v>3549.2010289999998</v>
      </c>
    </row>
    <row r="71" spans="1:62" ht="28.8" x14ac:dyDescent="0.3">
      <c r="A71" s="879" t="s">
        <v>569</v>
      </c>
      <c r="B71" s="880">
        <v>7.95738492</v>
      </c>
      <c r="C71" s="880">
        <v>4.7916097399999993</v>
      </c>
      <c r="D71" s="880">
        <v>11.41341375</v>
      </c>
      <c r="E71" s="880">
        <v>10.92862974</v>
      </c>
      <c r="F71" s="880">
        <v>11.94553838</v>
      </c>
      <c r="G71" s="880">
        <v>6.7189256499999992</v>
      </c>
      <c r="H71" s="880">
        <v>7.1631813900000001</v>
      </c>
      <c r="I71" s="880">
        <v>4.8077597300000008</v>
      </c>
      <c r="J71" s="880">
        <v>22.393256640000001</v>
      </c>
      <c r="K71" s="880">
        <v>21.471558810000001</v>
      </c>
      <c r="L71" s="880">
        <v>11.652988949999999</v>
      </c>
      <c r="M71" s="880">
        <v>6.4508890999999995</v>
      </c>
      <c r="N71" s="880">
        <v>16.091163959999999</v>
      </c>
      <c r="O71" s="880">
        <v>5.0022543399999995</v>
      </c>
      <c r="P71" s="880">
        <v>13.81465324</v>
      </c>
      <c r="Q71" s="880">
        <v>11.6090959</v>
      </c>
      <c r="R71" s="880">
        <v>15.455203920000001</v>
      </c>
      <c r="S71" s="880">
        <v>6.2089978300000004</v>
      </c>
      <c r="T71" s="880">
        <v>12.144616119999998</v>
      </c>
      <c r="U71" s="880">
        <v>7.1161892999999994</v>
      </c>
      <c r="V71" s="880">
        <v>26.7400111</v>
      </c>
      <c r="W71" s="880">
        <v>25.690694829999998</v>
      </c>
      <c r="X71" s="880">
        <v>17.100636179999999</v>
      </c>
      <c r="Y71" s="880">
        <v>8.7867981799999999</v>
      </c>
      <c r="Z71" s="880">
        <v>19.483729789999998</v>
      </c>
      <c r="AA71" s="880">
        <v>7.0836822999999995</v>
      </c>
      <c r="AB71" s="880">
        <v>19.314410729999999</v>
      </c>
      <c r="AC71" s="880">
        <v>18.994820259999997</v>
      </c>
      <c r="AD71" s="880">
        <v>15.744481390000001</v>
      </c>
      <c r="AE71" s="880">
        <v>6.9035814900000005</v>
      </c>
      <c r="AF71" s="880">
        <v>21.930612200000002</v>
      </c>
      <c r="AG71" s="880">
        <v>6.8248301899999992</v>
      </c>
      <c r="AH71" s="880">
        <v>14.272107999999999</v>
      </c>
      <c r="AI71" s="880">
        <v>13.784610100000002</v>
      </c>
      <c r="AJ71" s="880">
        <v>20.202438280000003</v>
      </c>
      <c r="AK71" s="880">
        <v>8.5357975800000006</v>
      </c>
      <c r="AL71" s="880">
        <v>12.064848230000001</v>
      </c>
      <c r="AM71" s="880">
        <v>7.3793509999999998</v>
      </c>
      <c r="AN71" s="880">
        <v>20.861525310000001</v>
      </c>
      <c r="AO71" s="880">
        <v>20.4548782</v>
      </c>
      <c r="AP71" s="880">
        <v>14.08187659</v>
      </c>
      <c r="AQ71" s="880">
        <v>8.6091204100000009</v>
      </c>
      <c r="AR71" s="880">
        <v>12.103286559999999</v>
      </c>
      <c r="AS71" s="880">
        <v>8.4997810000000005</v>
      </c>
      <c r="AT71" s="880">
        <v>318.01963789999996</v>
      </c>
      <c r="AU71" s="880">
        <v>317.91666753000004</v>
      </c>
      <c r="AV71" s="880">
        <v>17.841813809999998</v>
      </c>
      <c r="AW71" s="880">
        <v>9.6766040699999998</v>
      </c>
      <c r="AX71" s="880">
        <v>312.0597397200001</v>
      </c>
      <c r="AY71" s="880">
        <v>9.5992250000000006</v>
      </c>
      <c r="AZ71" s="880">
        <v>627.34581100000003</v>
      </c>
      <c r="BA71" s="880">
        <v>627.10680663000005</v>
      </c>
      <c r="BB71" s="880">
        <v>584.64851572999999</v>
      </c>
      <c r="BC71" s="880">
        <v>276.69008386000002</v>
      </c>
      <c r="BD71" s="880">
        <v>350.95357888000001</v>
      </c>
      <c r="BE71" s="880">
        <v>216.61465000000001</v>
      </c>
      <c r="BF71" s="880">
        <v>841.31764099999998</v>
      </c>
      <c r="BG71" s="880">
        <v>841.56988467000008</v>
      </c>
      <c r="BH71" s="880">
        <v>633.45774461999986</v>
      </c>
      <c r="BI71" s="880">
        <v>626.47355465999999</v>
      </c>
      <c r="BJ71" s="881">
        <v>329.925614</v>
      </c>
    </row>
    <row r="72" spans="1:62" ht="14.4" x14ac:dyDescent="0.3">
      <c r="A72" s="879" t="s">
        <v>570</v>
      </c>
      <c r="B72" s="880">
        <v>4527.5909993000005</v>
      </c>
      <c r="C72" s="880">
        <v>759.79087661999995</v>
      </c>
      <c r="D72" s="880">
        <v>904.85194286000001</v>
      </c>
      <c r="E72" s="880">
        <v>867.30705497999998</v>
      </c>
      <c r="F72" s="880">
        <v>414.09227330999994</v>
      </c>
      <c r="G72" s="880">
        <v>43.721116840000001</v>
      </c>
      <c r="H72" s="880">
        <v>2912.0877368599999</v>
      </c>
      <c r="I72" s="880">
        <v>465.42544077999997</v>
      </c>
      <c r="J72" s="880">
        <v>1408.0123077099997</v>
      </c>
      <c r="K72" s="880">
        <v>1398.6139412999999</v>
      </c>
      <c r="L72" s="880">
        <v>1883.9913546700004</v>
      </c>
      <c r="M72" s="880">
        <v>459.73785091999997</v>
      </c>
      <c r="N72" s="880">
        <v>2055.6736776399998</v>
      </c>
      <c r="O72" s="880">
        <v>71.115217700000002</v>
      </c>
      <c r="P72" s="880">
        <v>1030.5236959499998</v>
      </c>
      <c r="Q72" s="880">
        <v>916.49391143999992</v>
      </c>
      <c r="R72" s="880">
        <v>1330.71146301</v>
      </c>
      <c r="S72" s="880">
        <v>489.23910022000007</v>
      </c>
      <c r="T72" s="880">
        <v>1645.68652413</v>
      </c>
      <c r="U72" s="880">
        <v>16.379386060000002</v>
      </c>
      <c r="V72" s="880">
        <v>483.61263154</v>
      </c>
      <c r="W72" s="880">
        <v>474.74468185999996</v>
      </c>
      <c r="X72" s="880">
        <v>993.61404488000005</v>
      </c>
      <c r="Y72" s="880">
        <v>236.18539107000001</v>
      </c>
      <c r="Z72" s="880">
        <v>688.47835995000014</v>
      </c>
      <c r="AA72" s="880">
        <v>152.84842906</v>
      </c>
      <c r="AB72" s="880">
        <v>1105.0501221500001</v>
      </c>
      <c r="AC72" s="880">
        <v>1102.6568675799999</v>
      </c>
      <c r="AD72" s="880">
        <v>957.68702969000003</v>
      </c>
      <c r="AE72" s="880">
        <v>807.90921217000005</v>
      </c>
      <c r="AF72" s="880">
        <v>446.89808944999999</v>
      </c>
      <c r="AG72" s="880">
        <v>475.62609713000001</v>
      </c>
      <c r="AH72" s="880">
        <v>1350.8058375499998</v>
      </c>
      <c r="AI72" s="880">
        <v>1350.0537758199998</v>
      </c>
      <c r="AJ72" s="880">
        <v>1415.5560999499999</v>
      </c>
      <c r="AK72" s="880">
        <v>1165.8614950499998</v>
      </c>
      <c r="AL72" s="880">
        <v>488.3943903899999</v>
      </c>
      <c r="AM72" s="880">
        <v>860.97821448000002</v>
      </c>
      <c r="AN72" s="880">
        <v>1670.3005696099997</v>
      </c>
      <c r="AO72" s="880">
        <v>1669.71594822</v>
      </c>
      <c r="AP72" s="880">
        <v>1668.6955823199999</v>
      </c>
      <c r="AQ72" s="880">
        <v>1380.4270907100001</v>
      </c>
      <c r="AR72" s="880">
        <v>487.41711534000001</v>
      </c>
      <c r="AS72" s="880">
        <v>887.69874700000003</v>
      </c>
      <c r="AT72" s="880">
        <v>1576.9981418499999</v>
      </c>
      <c r="AU72" s="880">
        <v>1574.4269638999999</v>
      </c>
      <c r="AV72" s="880">
        <v>1476.1196939399997</v>
      </c>
      <c r="AW72" s="880">
        <v>1194.1252587599997</v>
      </c>
      <c r="AX72" s="880">
        <v>462.58390856999995</v>
      </c>
      <c r="AY72" s="880">
        <v>953.77615400000002</v>
      </c>
      <c r="AZ72" s="880">
        <v>2300.7542552</v>
      </c>
      <c r="BA72" s="880">
        <v>2298.2045322299996</v>
      </c>
      <c r="BB72" s="880">
        <v>1239.4364484900002</v>
      </c>
      <c r="BC72" s="880">
        <v>1030.4407633699998</v>
      </c>
      <c r="BD72" s="880">
        <v>1520.8108977700001</v>
      </c>
      <c r="BE72" s="880">
        <v>245.92092700000001</v>
      </c>
      <c r="BF72" s="880">
        <v>1583.3020770000001</v>
      </c>
      <c r="BG72" s="880">
        <v>1583.05971181</v>
      </c>
      <c r="BH72" s="880">
        <v>2552.2933277900001</v>
      </c>
      <c r="BI72" s="880">
        <v>1407.0917752</v>
      </c>
      <c r="BJ72" s="881">
        <v>1025.4486059999999</v>
      </c>
    </row>
    <row r="73" spans="1:62" ht="14.4" x14ac:dyDescent="0.3">
      <c r="A73" s="879" t="s">
        <v>60</v>
      </c>
      <c r="B73" s="880">
        <v>723.72508419000008</v>
      </c>
      <c r="C73" s="880">
        <v>320.27928900000001</v>
      </c>
      <c r="D73" s="880">
        <v>840.17555000000004</v>
      </c>
      <c r="E73" s="880">
        <v>823.24496023999995</v>
      </c>
      <c r="F73" s="880">
        <v>877.28231213999993</v>
      </c>
      <c r="G73" s="880">
        <v>352.09800161000004</v>
      </c>
      <c r="H73" s="880">
        <v>501.44365902999999</v>
      </c>
      <c r="I73" s="880">
        <v>296.90860099999998</v>
      </c>
      <c r="J73" s="880">
        <v>316.84168899999997</v>
      </c>
      <c r="K73" s="880">
        <v>216.03038888999998</v>
      </c>
      <c r="L73" s="880">
        <v>135.25937954</v>
      </c>
      <c r="M73" s="880">
        <v>93.135206039999986</v>
      </c>
      <c r="N73" s="880">
        <v>538.51856894000002</v>
      </c>
      <c r="O73" s="880">
        <v>252.295906</v>
      </c>
      <c r="P73" s="880">
        <v>485.30638399999998</v>
      </c>
      <c r="Q73" s="880">
        <v>352.51113049999998</v>
      </c>
      <c r="R73" s="880">
        <v>504.58032063999997</v>
      </c>
      <c r="S73" s="880">
        <v>85.389815410000011</v>
      </c>
      <c r="T73" s="880">
        <v>360.50573344999998</v>
      </c>
      <c r="U73" s="880">
        <v>252.54090600000001</v>
      </c>
      <c r="V73" s="880">
        <v>265.94785200000001</v>
      </c>
      <c r="W73" s="880">
        <v>117.74005094</v>
      </c>
      <c r="X73" s="880">
        <v>116.52138410000001</v>
      </c>
      <c r="Y73" s="880">
        <v>17.916140500000001</v>
      </c>
      <c r="Z73" s="880">
        <v>340.50784684000001</v>
      </c>
      <c r="AA73" s="880">
        <v>229.01790600000001</v>
      </c>
      <c r="AB73" s="880">
        <v>503.07638100000003</v>
      </c>
      <c r="AC73" s="880">
        <v>499.54762544000005</v>
      </c>
      <c r="AD73" s="880">
        <v>460.55351062</v>
      </c>
      <c r="AE73" s="880">
        <v>390.32722100000001</v>
      </c>
      <c r="AF73" s="880">
        <v>190.26871237999998</v>
      </c>
      <c r="AG73" s="880">
        <v>229.01790600000001</v>
      </c>
      <c r="AH73" s="880">
        <v>499.34151600000001</v>
      </c>
      <c r="AI73" s="880">
        <v>383.18601959</v>
      </c>
      <c r="AJ73" s="880">
        <v>345.19634708000001</v>
      </c>
      <c r="AK73" s="880">
        <v>243.61620296999999</v>
      </c>
      <c r="AL73" s="880">
        <v>218.46502894999998</v>
      </c>
      <c r="AM73" s="880">
        <v>279.01790599999998</v>
      </c>
      <c r="AN73" s="880">
        <v>1583.4969000000001</v>
      </c>
      <c r="AO73" s="880">
        <v>1459.0529856799999</v>
      </c>
      <c r="AP73" s="880">
        <v>455.89184680999995</v>
      </c>
      <c r="AQ73" s="880">
        <v>353.11493239999999</v>
      </c>
      <c r="AR73" s="880">
        <v>1175.65111125</v>
      </c>
      <c r="AS73" s="880">
        <v>179.01790600000001</v>
      </c>
      <c r="AT73" s="880">
        <v>308.97200600000002</v>
      </c>
      <c r="AU73" s="880">
        <v>247.39478573000002</v>
      </c>
      <c r="AV73" s="880">
        <v>605.60264967000001</v>
      </c>
      <c r="AW73" s="880">
        <v>45.306670869999998</v>
      </c>
      <c r="AX73" s="880">
        <v>252.08811485999999</v>
      </c>
      <c r="AY73" s="880">
        <v>850.01790600000004</v>
      </c>
      <c r="AZ73" s="880">
        <v>1099.803449</v>
      </c>
      <c r="BA73" s="880">
        <v>1082.90086827</v>
      </c>
      <c r="BB73" s="880">
        <v>789.89557335999984</v>
      </c>
      <c r="BC73" s="880">
        <v>760.81034665999994</v>
      </c>
      <c r="BD73" s="880">
        <v>493.29275488000002</v>
      </c>
      <c r="BE73" s="880">
        <v>1659.017906</v>
      </c>
      <c r="BF73" s="880">
        <v>1357.606035</v>
      </c>
      <c r="BG73" s="880">
        <v>1318.0234616100001</v>
      </c>
      <c r="BH73" s="880">
        <v>1247.01516522</v>
      </c>
      <c r="BI73" s="880">
        <v>991.84097581000003</v>
      </c>
      <c r="BJ73" s="881">
        <v>1954.017906</v>
      </c>
    </row>
    <row r="74" spans="1:62" ht="28.8" x14ac:dyDescent="0.3">
      <c r="A74" s="879" t="s">
        <v>548</v>
      </c>
      <c r="B74" s="880">
        <v>307.89629711000003</v>
      </c>
      <c r="C74" s="880">
        <v>1484.5528890000001</v>
      </c>
      <c r="D74" s="880">
        <v>1859.6728889999999</v>
      </c>
      <c r="E74" s="880">
        <v>1567.54628106</v>
      </c>
      <c r="F74" s="880">
        <v>1298.1891778600002</v>
      </c>
      <c r="G74" s="880">
        <v>1070.94472419</v>
      </c>
      <c r="H74" s="880">
        <v>562.56220635999989</v>
      </c>
      <c r="I74" s="880">
        <v>1832.4014649999999</v>
      </c>
      <c r="J74" s="880">
        <v>2979.9820009999999</v>
      </c>
      <c r="K74" s="880">
        <v>2705.66015492</v>
      </c>
      <c r="L74" s="880">
        <v>1468.1969842400001</v>
      </c>
      <c r="M74" s="880">
        <v>1235.74362445</v>
      </c>
      <c r="N74" s="880">
        <v>1734.0784608300003</v>
      </c>
      <c r="O74" s="880">
        <v>2194.8276049999999</v>
      </c>
      <c r="P74" s="880">
        <v>3234.7451720100003</v>
      </c>
      <c r="Q74" s="880">
        <v>3021.3193966000003</v>
      </c>
      <c r="R74" s="880">
        <v>3465.6311438100001</v>
      </c>
      <c r="S74" s="880">
        <v>2161.6399008600001</v>
      </c>
      <c r="T74" s="880">
        <v>1147.84350421</v>
      </c>
      <c r="U74" s="880">
        <v>1323.0643379999999</v>
      </c>
      <c r="V74" s="880">
        <v>1691.641167</v>
      </c>
      <c r="W74" s="880">
        <v>1033.5506783400001</v>
      </c>
      <c r="X74" s="880">
        <v>1039.30687171</v>
      </c>
      <c r="Y74" s="880">
        <v>740.31702570000004</v>
      </c>
      <c r="Z74" s="880">
        <v>893.98553513000002</v>
      </c>
      <c r="AA74" s="880">
        <v>1229.9894389999999</v>
      </c>
      <c r="AB74" s="880">
        <v>2481.3097170000001</v>
      </c>
      <c r="AC74" s="880">
        <v>1564.61953442</v>
      </c>
      <c r="AD74" s="880">
        <v>1692.4484729299998</v>
      </c>
      <c r="AE74" s="880">
        <v>1506.53752055</v>
      </c>
      <c r="AF74" s="880">
        <v>271.86541679999999</v>
      </c>
      <c r="AG74" s="880">
        <v>3271.5072570000002</v>
      </c>
      <c r="AH74" s="880">
        <v>3259.7047899999998</v>
      </c>
      <c r="AI74" s="880">
        <v>2567.3499362100001</v>
      </c>
      <c r="AJ74" s="880">
        <v>2601.9984097900001</v>
      </c>
      <c r="AK74" s="880">
        <v>2503.8487615900003</v>
      </c>
      <c r="AL74" s="880">
        <v>63.95977233</v>
      </c>
      <c r="AM74" s="880">
        <v>3517.1278360000001</v>
      </c>
      <c r="AN74" s="880">
        <v>8490.2144059999991</v>
      </c>
      <c r="AO74" s="880">
        <v>8118.3549399899994</v>
      </c>
      <c r="AP74" s="880">
        <v>2740.2090892399997</v>
      </c>
      <c r="AQ74" s="880">
        <v>2720.1340367100001</v>
      </c>
      <c r="AR74" s="880">
        <v>5441.7812644300002</v>
      </c>
      <c r="AS74" s="880">
        <v>12894.168199</v>
      </c>
      <c r="AT74" s="880">
        <v>12842.14833</v>
      </c>
      <c r="AU74" s="880">
        <v>12761.00706559</v>
      </c>
      <c r="AV74" s="880">
        <v>18162.433961499999</v>
      </c>
      <c r="AW74" s="880">
        <v>12720.687925380002</v>
      </c>
      <c r="AX74" s="880">
        <v>40.319142210000003</v>
      </c>
      <c r="AY74" s="880">
        <v>13895.855116999999</v>
      </c>
      <c r="AZ74" s="880">
        <v>13847.855116999999</v>
      </c>
      <c r="BA74" s="880">
        <v>13765.29092659</v>
      </c>
      <c r="BB74" s="880">
        <v>13716.321489600001</v>
      </c>
      <c r="BC74" s="880">
        <v>13676.02340679</v>
      </c>
      <c r="BD74" s="880">
        <v>89.288579200000001</v>
      </c>
      <c r="BE74" s="880">
        <v>14418.622117000001</v>
      </c>
      <c r="BF74" s="880">
        <v>14324.805133</v>
      </c>
      <c r="BG74" s="880">
        <v>14066.806317130002</v>
      </c>
      <c r="BH74" s="880">
        <v>14118.799349569999</v>
      </c>
      <c r="BI74" s="880">
        <v>14054.53182977</v>
      </c>
      <c r="BJ74" s="881">
        <v>17696.313731999999</v>
      </c>
    </row>
    <row r="75" spans="1:62" ht="28.8" x14ac:dyDescent="0.3">
      <c r="A75" s="879" t="s">
        <v>571</v>
      </c>
      <c r="B75" s="880">
        <v>69.235694359999997</v>
      </c>
      <c r="C75" s="880">
        <v>35.763924459999998</v>
      </c>
      <c r="D75" s="880">
        <v>83.998603519999989</v>
      </c>
      <c r="E75" s="880">
        <v>70.019450380000009</v>
      </c>
      <c r="F75" s="880">
        <v>73.362206940000007</v>
      </c>
      <c r="G75" s="880">
        <v>48.336587810000005</v>
      </c>
      <c r="H75" s="880">
        <v>101.11594948</v>
      </c>
      <c r="I75" s="880">
        <v>28.874314380000001</v>
      </c>
      <c r="J75" s="880">
        <v>66.187288579999986</v>
      </c>
      <c r="K75" s="880">
        <v>66.65578198</v>
      </c>
      <c r="L75" s="880">
        <v>57.568932200000006</v>
      </c>
      <c r="M75" s="880">
        <v>51.300708350000001</v>
      </c>
      <c r="N75" s="880">
        <v>129.78894854000001</v>
      </c>
      <c r="O75" s="880">
        <v>30.477950689999997</v>
      </c>
      <c r="P75" s="880">
        <v>54.224547419999993</v>
      </c>
      <c r="Q75" s="880">
        <v>53.914077420000005</v>
      </c>
      <c r="R75" s="880">
        <v>64.08579469</v>
      </c>
      <c r="S75" s="880">
        <v>46.840397809999999</v>
      </c>
      <c r="T75" s="880">
        <v>89.93909266</v>
      </c>
      <c r="U75" s="880">
        <v>33.354765059999998</v>
      </c>
      <c r="V75" s="880">
        <v>63.339706579999998</v>
      </c>
      <c r="W75" s="880">
        <v>60.977419439999998</v>
      </c>
      <c r="X75" s="880">
        <v>111.66032349</v>
      </c>
      <c r="Y75" s="880">
        <v>48.61586381</v>
      </c>
      <c r="Z75" s="880">
        <v>43.2382299</v>
      </c>
      <c r="AA75" s="880">
        <v>31.989172629999999</v>
      </c>
      <c r="AB75" s="880">
        <v>85.221936749999998</v>
      </c>
      <c r="AC75" s="880">
        <v>85.279677629999981</v>
      </c>
      <c r="AD75" s="880">
        <v>95.00512384000001</v>
      </c>
      <c r="AE75" s="880">
        <v>82.020612249999985</v>
      </c>
      <c r="AF75" s="880">
        <v>32.02464844</v>
      </c>
      <c r="AG75" s="880">
        <v>30.566199189999999</v>
      </c>
      <c r="AH75" s="880">
        <v>63.002526409999994</v>
      </c>
      <c r="AI75" s="880">
        <v>62.364292819999996</v>
      </c>
      <c r="AJ75" s="880">
        <v>47.469088890000002</v>
      </c>
      <c r="AK75" s="880">
        <v>33.050059300000001</v>
      </c>
      <c r="AL75" s="880">
        <v>62.66536043</v>
      </c>
      <c r="AM75" s="880">
        <v>49.228837150000004</v>
      </c>
      <c r="AN75" s="880">
        <v>71.486503970000001</v>
      </c>
      <c r="AO75" s="880">
        <v>67.528798199999997</v>
      </c>
      <c r="AP75" s="880">
        <v>87.992649260000007</v>
      </c>
      <c r="AQ75" s="880">
        <v>46.615672629999992</v>
      </c>
      <c r="AR75" s="880">
        <v>59.574043430000003</v>
      </c>
      <c r="AS75" s="880">
        <v>47.416747690000001</v>
      </c>
      <c r="AT75" s="880">
        <v>53.217456249999998</v>
      </c>
      <c r="AU75" s="880">
        <v>51.648229279999995</v>
      </c>
      <c r="AV75" s="880">
        <v>78.535555629999976</v>
      </c>
      <c r="AW75" s="880">
        <v>44.588201929999997</v>
      </c>
      <c r="AX75" s="880">
        <v>34.797974950000004</v>
      </c>
      <c r="AY75" s="880">
        <v>47.651123170000005</v>
      </c>
      <c r="AZ75" s="880">
        <v>65.349253709999999</v>
      </c>
      <c r="BA75" s="880">
        <v>64.25331826</v>
      </c>
      <c r="BB75" s="880">
        <v>69.210003479999983</v>
      </c>
      <c r="BC75" s="880">
        <v>54.253783779999999</v>
      </c>
      <c r="BD75" s="880">
        <v>45.768928719999998</v>
      </c>
      <c r="BE75" s="880">
        <v>48.242931420000005</v>
      </c>
      <c r="BF75" s="880">
        <v>58.178303790000001</v>
      </c>
      <c r="BG75" s="880">
        <v>57.836329600000006</v>
      </c>
      <c r="BH75" s="880">
        <v>72.9652186</v>
      </c>
      <c r="BI75" s="880">
        <v>48.985721950000006</v>
      </c>
      <c r="BJ75" s="881">
        <v>50.189346999999998</v>
      </c>
    </row>
    <row r="76" spans="1:62" ht="57.6" x14ac:dyDescent="0.3">
      <c r="A76" s="879" t="s">
        <v>659</v>
      </c>
      <c r="B76" s="880">
        <v>4.0226420000000006E-2</v>
      </c>
      <c r="C76" s="880">
        <v>0.24529485000000004</v>
      </c>
      <c r="D76" s="880">
        <v>0.84638484000000014</v>
      </c>
      <c r="E76" s="880">
        <v>0.86209003999999989</v>
      </c>
      <c r="F76" s="880">
        <v>1.18447568</v>
      </c>
      <c r="G76" s="880">
        <v>0.83700881000000016</v>
      </c>
      <c r="H76" s="880">
        <v>4.6789509999999992E-2</v>
      </c>
      <c r="I76" s="880">
        <v>0.77604865999999995</v>
      </c>
      <c r="J76" s="880">
        <v>0.87121934000000012</v>
      </c>
      <c r="K76" s="880">
        <v>0.86100406000000007</v>
      </c>
      <c r="L76" s="880">
        <v>1.1868500800000001</v>
      </c>
      <c r="M76" s="880">
        <v>0.84109164000000003</v>
      </c>
      <c r="N76" s="880">
        <v>3.8118370000000006E-2</v>
      </c>
      <c r="O76" s="880">
        <v>0.84971436</v>
      </c>
      <c r="P76" s="880">
        <v>0.99712937999999995</v>
      </c>
      <c r="Q76" s="880">
        <v>1.0192928699999999</v>
      </c>
      <c r="R76" s="880">
        <v>1.0935946400000001</v>
      </c>
      <c r="S76" s="880">
        <v>0.99234510000000009</v>
      </c>
      <c r="T76" s="880">
        <v>0.15588579999999999</v>
      </c>
      <c r="U76" s="880">
        <v>1.11840143</v>
      </c>
      <c r="V76" s="880">
        <v>1.8514838500000002</v>
      </c>
      <c r="W76" s="880">
        <v>1.7625945599999999</v>
      </c>
      <c r="X76" s="880">
        <v>1.8764894599999999</v>
      </c>
      <c r="Y76" s="880">
        <v>1.7340212399999999</v>
      </c>
      <c r="Z76" s="880">
        <v>2.9365129999999996E-2</v>
      </c>
      <c r="AA76" s="880">
        <v>1.0633101100000002</v>
      </c>
      <c r="AB76" s="880">
        <v>1.9967391300000001</v>
      </c>
      <c r="AC76" s="880">
        <v>1.9414269</v>
      </c>
      <c r="AD76" s="880">
        <v>1.5613122800000001</v>
      </c>
      <c r="AE76" s="880">
        <v>1.54079331</v>
      </c>
      <c r="AF76" s="880">
        <v>0.40607960999999998</v>
      </c>
      <c r="AG76" s="880">
        <v>0.95265143000000008</v>
      </c>
      <c r="AH76" s="880">
        <v>2.3593922900000002</v>
      </c>
      <c r="AI76" s="880">
        <v>2.3180625299999997</v>
      </c>
      <c r="AJ76" s="880">
        <v>2.62333164</v>
      </c>
      <c r="AK76" s="880">
        <v>2.2216366600000002</v>
      </c>
      <c r="AL76" s="880">
        <v>9.8387870000000016E-2</v>
      </c>
      <c r="AM76" s="880">
        <v>1.1035492499999999</v>
      </c>
      <c r="AN76" s="880">
        <v>2.1917762700000001</v>
      </c>
      <c r="AO76" s="880">
        <v>2.0829148900000001</v>
      </c>
      <c r="AP76" s="880">
        <v>2.1536109299999997</v>
      </c>
      <c r="AQ76" s="880">
        <v>2.0572599999999999</v>
      </c>
      <c r="AR76" s="880">
        <v>0</v>
      </c>
      <c r="AS76" s="880">
        <v>2.1700240000000002</v>
      </c>
      <c r="AT76" s="880">
        <v>0.60723799999999994</v>
      </c>
      <c r="AU76" s="880">
        <v>1.1738950000000001E-2</v>
      </c>
      <c r="AV76" s="880">
        <v>1.1274950000000001E-2</v>
      </c>
      <c r="AW76" s="880">
        <v>1.1274950000000001E-2</v>
      </c>
      <c r="AX76" s="880">
        <v>4.64E-4</v>
      </c>
      <c r="AY76" s="880">
        <v>0.55607899999999999</v>
      </c>
      <c r="AZ76" s="880">
        <v>8.8079000000000005E-2</v>
      </c>
      <c r="BA76" s="880">
        <v>1.5756500000000001E-3</v>
      </c>
      <c r="BB76" s="880">
        <v>1.1668899999999999E-3</v>
      </c>
      <c r="BC76" s="880">
        <v>7.0288999999999996E-4</v>
      </c>
      <c r="BD76" s="880">
        <v>8.7275999999999999E-4</v>
      </c>
      <c r="BE76" s="880">
        <v>0.58363399999999999</v>
      </c>
      <c r="BF76" s="880">
        <v>0.60319800000000001</v>
      </c>
      <c r="BG76" s="880">
        <v>0.70166840999999991</v>
      </c>
      <c r="BH76" s="880">
        <v>0.66583594000000002</v>
      </c>
      <c r="BI76" s="880">
        <v>0.66526444000000007</v>
      </c>
      <c r="BJ76" s="881">
        <v>1.1818610000000001</v>
      </c>
    </row>
    <row r="77" spans="1:62" ht="14.4" x14ac:dyDescent="0.3">
      <c r="A77" s="882" t="s">
        <v>471</v>
      </c>
      <c r="B77" s="883">
        <v>49.367721349999997</v>
      </c>
      <c r="C77" s="883">
        <v>37.492260170000002</v>
      </c>
      <c r="D77" s="883">
        <v>403.30828454000005</v>
      </c>
      <c r="E77" s="883">
        <v>401.94348901000006</v>
      </c>
      <c r="F77" s="883">
        <v>61.971004299999997</v>
      </c>
      <c r="G77" s="883">
        <v>42.518641339999995</v>
      </c>
      <c r="H77" s="883">
        <v>366.43357458999998</v>
      </c>
      <c r="I77" s="883">
        <v>30.605930400000002</v>
      </c>
      <c r="J77" s="883">
        <v>91.496634540000002</v>
      </c>
      <c r="K77" s="883">
        <v>90.945629530000005</v>
      </c>
      <c r="L77" s="883">
        <v>79.52981647</v>
      </c>
      <c r="M77" s="883">
        <v>57.24153871</v>
      </c>
      <c r="N77" s="883">
        <v>46.689491320000002</v>
      </c>
      <c r="O77" s="883">
        <v>41.729093630000001</v>
      </c>
      <c r="P77" s="883">
        <v>71.245555569999993</v>
      </c>
      <c r="Q77" s="883">
        <v>67.986978600000015</v>
      </c>
      <c r="R77" s="883">
        <v>71.187697370000009</v>
      </c>
      <c r="S77" s="883">
        <v>49.151550090000001</v>
      </c>
      <c r="T77" s="883">
        <v>37.873582349999992</v>
      </c>
      <c r="U77" s="883">
        <v>30.267572240000003</v>
      </c>
      <c r="V77" s="883">
        <v>46.657833590000003</v>
      </c>
      <c r="W77" s="883">
        <v>44.933204279999998</v>
      </c>
      <c r="X77" s="883">
        <v>57.279132400000009</v>
      </c>
      <c r="Y77" s="883">
        <v>37.645257530000002</v>
      </c>
      <c r="Z77" s="883">
        <v>20.829973760000001</v>
      </c>
      <c r="AA77" s="883">
        <v>27.82846378</v>
      </c>
      <c r="AB77" s="883">
        <v>66.760388790000007</v>
      </c>
      <c r="AC77" s="883">
        <v>66.406612530000004</v>
      </c>
      <c r="AD77" s="883">
        <v>48.340259439999997</v>
      </c>
      <c r="AE77" s="883">
        <v>38.295329039999999</v>
      </c>
      <c r="AF77" s="883">
        <v>33.413323439999999</v>
      </c>
      <c r="AG77" s="883">
        <v>12.822401280000001</v>
      </c>
      <c r="AH77" s="883">
        <v>64.979687949999999</v>
      </c>
      <c r="AI77" s="883">
        <v>64.263727250000002</v>
      </c>
      <c r="AJ77" s="883">
        <v>37.818998139999998</v>
      </c>
      <c r="AK77" s="883">
        <v>25.07853721</v>
      </c>
      <c r="AL77" s="883">
        <v>55.618574480000007</v>
      </c>
      <c r="AM77" s="883">
        <v>13.454025</v>
      </c>
      <c r="AN77" s="883">
        <v>27.200959009999998</v>
      </c>
      <c r="AO77" s="883">
        <v>26.81638345</v>
      </c>
      <c r="AP77" s="883">
        <v>61.564070600000001</v>
      </c>
      <c r="AQ77" s="883">
        <v>20.819976490000002</v>
      </c>
      <c r="AR77" s="883">
        <v>14.590953940000002</v>
      </c>
      <c r="AS77" s="883">
        <v>11.557267</v>
      </c>
      <c r="AT77" s="883">
        <v>39.850084019999997</v>
      </c>
      <c r="AU77" s="883">
        <v>39.265952460000001</v>
      </c>
      <c r="AV77" s="883">
        <v>17.954736839999999</v>
      </c>
      <c r="AW77" s="883">
        <v>12.997518530000001</v>
      </c>
      <c r="AX77" s="883">
        <v>30.848420269999998</v>
      </c>
      <c r="AY77" s="883">
        <v>11.695862999999999</v>
      </c>
      <c r="AZ77" s="883">
        <v>41.658594999999998</v>
      </c>
      <c r="BA77" s="883">
        <v>41.321141120000007</v>
      </c>
      <c r="BB77" s="883">
        <v>29.09517322</v>
      </c>
      <c r="BC77" s="883">
        <v>17.62424068</v>
      </c>
      <c r="BD77" s="883">
        <v>41.904636859999997</v>
      </c>
      <c r="BE77" s="883">
        <v>15.638394</v>
      </c>
      <c r="BF77" s="883">
        <v>36.765351000000003</v>
      </c>
      <c r="BG77" s="883">
        <v>33.955502490000001</v>
      </c>
      <c r="BH77" s="883">
        <v>28.261989580000005</v>
      </c>
      <c r="BI77" s="883">
        <v>17.084777750000001</v>
      </c>
      <c r="BJ77" s="884">
        <v>16.208393000000001</v>
      </c>
    </row>
    <row r="78" spans="1:62" ht="28.8" x14ac:dyDescent="0.3">
      <c r="A78" s="879" t="s">
        <v>61</v>
      </c>
      <c r="B78" s="880">
        <v>49.367721349999997</v>
      </c>
      <c r="C78" s="880">
        <v>37.492260170000002</v>
      </c>
      <c r="D78" s="880">
        <v>403.30828454000005</v>
      </c>
      <c r="E78" s="880">
        <v>401.94348901000006</v>
      </c>
      <c r="F78" s="880">
        <v>61.971004299999997</v>
      </c>
      <c r="G78" s="880">
        <v>42.518641339999995</v>
      </c>
      <c r="H78" s="880">
        <v>366.43357458999998</v>
      </c>
      <c r="I78" s="880">
        <v>30.605930400000002</v>
      </c>
      <c r="J78" s="880">
        <v>91.496634540000002</v>
      </c>
      <c r="K78" s="880">
        <v>90.945629530000005</v>
      </c>
      <c r="L78" s="880">
        <v>79.52981647</v>
      </c>
      <c r="M78" s="880">
        <v>57.24153871</v>
      </c>
      <c r="N78" s="880">
        <v>46.689491320000002</v>
      </c>
      <c r="O78" s="880">
        <v>41.729093630000001</v>
      </c>
      <c r="P78" s="880">
        <v>71.245555569999993</v>
      </c>
      <c r="Q78" s="880">
        <v>67.986978600000015</v>
      </c>
      <c r="R78" s="880">
        <v>71.187697370000009</v>
      </c>
      <c r="S78" s="880">
        <v>49.151550090000001</v>
      </c>
      <c r="T78" s="880">
        <v>37.873582349999992</v>
      </c>
      <c r="U78" s="880">
        <v>30.267572240000003</v>
      </c>
      <c r="V78" s="880">
        <v>46.657833590000003</v>
      </c>
      <c r="W78" s="880">
        <v>44.933204279999998</v>
      </c>
      <c r="X78" s="880">
        <v>57.279132400000009</v>
      </c>
      <c r="Y78" s="880">
        <v>37.645257530000002</v>
      </c>
      <c r="Z78" s="880">
        <v>20.829973760000001</v>
      </c>
      <c r="AA78" s="880">
        <v>27.82846378</v>
      </c>
      <c r="AB78" s="880">
        <v>66.760388790000007</v>
      </c>
      <c r="AC78" s="880">
        <v>66.406612530000004</v>
      </c>
      <c r="AD78" s="880">
        <v>48.340259439999997</v>
      </c>
      <c r="AE78" s="880">
        <v>38.295329039999999</v>
      </c>
      <c r="AF78" s="880">
        <v>33.413323439999999</v>
      </c>
      <c r="AG78" s="880">
        <v>12.822401280000001</v>
      </c>
      <c r="AH78" s="880">
        <v>64.979687949999999</v>
      </c>
      <c r="AI78" s="880">
        <v>64.263727250000002</v>
      </c>
      <c r="AJ78" s="880">
        <v>37.818998139999998</v>
      </c>
      <c r="AK78" s="880">
        <v>25.07853721</v>
      </c>
      <c r="AL78" s="880">
        <v>55.618574480000007</v>
      </c>
      <c r="AM78" s="880">
        <v>13.454025</v>
      </c>
      <c r="AN78" s="880">
        <v>27.200959009999998</v>
      </c>
      <c r="AO78" s="880">
        <v>26.81638345</v>
      </c>
      <c r="AP78" s="880">
        <v>61.564070600000001</v>
      </c>
      <c r="AQ78" s="880">
        <v>20.819976490000002</v>
      </c>
      <c r="AR78" s="880">
        <v>14.590953940000002</v>
      </c>
      <c r="AS78" s="880">
        <v>11.557267</v>
      </c>
      <c r="AT78" s="880">
        <v>39.850084019999997</v>
      </c>
      <c r="AU78" s="880">
        <v>39.265952460000001</v>
      </c>
      <c r="AV78" s="880">
        <v>17.954736839999999</v>
      </c>
      <c r="AW78" s="880">
        <v>12.997518530000001</v>
      </c>
      <c r="AX78" s="880">
        <v>30.848420269999998</v>
      </c>
      <c r="AY78" s="880">
        <v>11.695862999999999</v>
      </c>
      <c r="AZ78" s="880">
        <v>41.658594999999998</v>
      </c>
      <c r="BA78" s="880">
        <v>41.321141120000007</v>
      </c>
      <c r="BB78" s="880">
        <v>29.09517322</v>
      </c>
      <c r="BC78" s="880">
        <v>17.62424068</v>
      </c>
      <c r="BD78" s="880">
        <v>41.904636859999997</v>
      </c>
      <c r="BE78" s="880">
        <v>15.638394</v>
      </c>
      <c r="BF78" s="880">
        <v>36.765351000000003</v>
      </c>
      <c r="BG78" s="880">
        <v>33.955502490000001</v>
      </c>
      <c r="BH78" s="880">
        <v>28.261989580000005</v>
      </c>
      <c r="BI78" s="880">
        <v>17.084777750000001</v>
      </c>
      <c r="BJ78" s="881">
        <v>16.208393000000001</v>
      </c>
    </row>
    <row r="79" spans="1:62" ht="30.6" x14ac:dyDescent="0.3">
      <c r="A79" s="882" t="s">
        <v>687</v>
      </c>
      <c r="B79" s="883">
        <v>6029.429681919999</v>
      </c>
      <c r="C79" s="883">
        <v>11732.04751636</v>
      </c>
      <c r="D79" s="883">
        <v>12245.85901151</v>
      </c>
      <c r="E79" s="883">
        <v>11880.15318634</v>
      </c>
      <c r="F79" s="883">
        <v>11015.760008630001</v>
      </c>
      <c r="G79" s="883">
        <v>8175.4061026200006</v>
      </c>
      <c r="H79" s="883">
        <v>6381.8627818299992</v>
      </c>
      <c r="I79" s="883">
        <v>10913.229582459999</v>
      </c>
      <c r="J79" s="883">
        <v>13670.19496689</v>
      </c>
      <c r="K79" s="883">
        <v>13461.933819930002</v>
      </c>
      <c r="L79" s="883">
        <v>12432.586920690001</v>
      </c>
      <c r="M79" s="883">
        <v>8934.0967335799996</v>
      </c>
      <c r="N79" s="883">
        <v>6606.9329114000002</v>
      </c>
      <c r="O79" s="883">
        <v>10055.69380504</v>
      </c>
      <c r="P79" s="883">
        <v>11136.836069930001</v>
      </c>
      <c r="Q79" s="883">
        <v>11046.416609230002</v>
      </c>
      <c r="R79" s="883">
        <v>9420.2826768600007</v>
      </c>
      <c r="S79" s="883">
        <v>6231.5325815900005</v>
      </c>
      <c r="T79" s="883">
        <v>7436.4240766499997</v>
      </c>
      <c r="U79" s="883">
        <v>9522.2147943300006</v>
      </c>
      <c r="V79" s="883">
        <v>9734.5873575099995</v>
      </c>
      <c r="W79" s="883">
        <v>9569.0053639199978</v>
      </c>
      <c r="X79" s="883">
        <v>11326.30822406</v>
      </c>
      <c r="Y79" s="883">
        <v>7024.0593343</v>
      </c>
      <c r="Z79" s="883">
        <v>4910.4876461100002</v>
      </c>
      <c r="AA79" s="883">
        <v>8966.6892232000009</v>
      </c>
      <c r="AB79" s="883">
        <v>11281.38732876</v>
      </c>
      <c r="AC79" s="883">
        <v>10926.96217162</v>
      </c>
      <c r="AD79" s="883">
        <v>10440.83289999</v>
      </c>
      <c r="AE79" s="883">
        <v>7825.3833164100006</v>
      </c>
      <c r="AF79" s="883">
        <v>4355.8834600599994</v>
      </c>
      <c r="AG79" s="883">
        <v>13086.662808200001</v>
      </c>
      <c r="AH79" s="883">
        <v>13532.8676275</v>
      </c>
      <c r="AI79" s="883">
        <v>13462.6619168</v>
      </c>
      <c r="AJ79" s="883">
        <v>12428.405542300001</v>
      </c>
      <c r="AK79" s="883">
        <v>9378.4416262800005</v>
      </c>
      <c r="AL79" s="883">
        <v>5224.1599231400005</v>
      </c>
      <c r="AM79" s="883">
        <v>12653.09122941</v>
      </c>
      <c r="AN79" s="883">
        <v>12397.434097880001</v>
      </c>
      <c r="AO79" s="883">
        <v>12268.45717365</v>
      </c>
      <c r="AP79" s="883">
        <v>10826.076159890001</v>
      </c>
      <c r="AQ79" s="883">
        <v>8805.8084772399998</v>
      </c>
      <c r="AR79" s="883">
        <v>6479.2648210500001</v>
      </c>
      <c r="AS79" s="883">
        <v>11210.432930000001</v>
      </c>
      <c r="AT79" s="883">
        <v>11105.9002676</v>
      </c>
      <c r="AU79" s="883">
        <v>11039.36967097</v>
      </c>
      <c r="AV79" s="883">
        <v>11595.179828789998</v>
      </c>
      <c r="AW79" s="883">
        <v>8407.0815835899994</v>
      </c>
      <c r="AX79" s="883">
        <v>4880.5866957200005</v>
      </c>
      <c r="AY79" s="883">
        <v>10981.885826</v>
      </c>
      <c r="AZ79" s="883">
        <v>11643.704535020001</v>
      </c>
      <c r="BA79" s="883">
        <v>11618.87345642</v>
      </c>
      <c r="BB79" s="883">
        <v>11657.34174002</v>
      </c>
      <c r="BC79" s="883">
        <v>9065.13415351</v>
      </c>
      <c r="BD79" s="883">
        <v>4688.1049568400003</v>
      </c>
      <c r="BE79" s="883">
        <v>11198.159439999999</v>
      </c>
      <c r="BF79" s="883">
        <v>12113.742011</v>
      </c>
      <c r="BG79" s="883">
        <v>12097.358025720001</v>
      </c>
      <c r="BH79" s="883">
        <v>11346.99385087</v>
      </c>
      <c r="BI79" s="883">
        <v>9650.3773945499997</v>
      </c>
      <c r="BJ79" s="884">
        <v>13321.593892999999</v>
      </c>
    </row>
    <row r="80" spans="1:62" ht="14.4" x14ac:dyDescent="0.3">
      <c r="A80" s="879" t="s">
        <v>62</v>
      </c>
      <c r="B80" s="880">
        <v>284.74526062000001</v>
      </c>
      <c r="C80" s="880">
        <v>863.3193953</v>
      </c>
      <c r="D80" s="880">
        <v>410.56593092000003</v>
      </c>
      <c r="E80" s="880">
        <v>392.87296760999999</v>
      </c>
      <c r="F80" s="880">
        <v>285.21997542999992</v>
      </c>
      <c r="G80" s="880">
        <v>197.44876887999996</v>
      </c>
      <c r="H80" s="880">
        <v>369.87061219999998</v>
      </c>
      <c r="I80" s="880">
        <v>274.01373808</v>
      </c>
      <c r="J80" s="880">
        <v>361.53360709000003</v>
      </c>
      <c r="K80" s="880">
        <v>341.23970717999993</v>
      </c>
      <c r="L80" s="880">
        <v>317.54598934000001</v>
      </c>
      <c r="M80" s="880">
        <v>207.20908127999999</v>
      </c>
      <c r="N80" s="880">
        <v>359.46995107999999</v>
      </c>
      <c r="O80" s="880">
        <v>245.84657614999998</v>
      </c>
      <c r="P80" s="880">
        <v>331.6552858</v>
      </c>
      <c r="Q80" s="880">
        <v>312.39453634</v>
      </c>
      <c r="R80" s="880">
        <v>305.14673478999998</v>
      </c>
      <c r="S80" s="880">
        <v>213.77903255000001</v>
      </c>
      <c r="T80" s="880">
        <v>274.93658315000005</v>
      </c>
      <c r="U80" s="880">
        <v>243.39179713999999</v>
      </c>
      <c r="V80" s="880">
        <v>335.50630031000003</v>
      </c>
      <c r="W80" s="880">
        <v>328.85947741999996</v>
      </c>
      <c r="X80" s="880">
        <v>323.45121133000004</v>
      </c>
      <c r="Y80" s="880">
        <v>231.81789370000001</v>
      </c>
      <c r="Z80" s="880">
        <v>203.86029463000003</v>
      </c>
      <c r="AA80" s="880">
        <v>232.64719939</v>
      </c>
      <c r="AB80" s="880">
        <v>304.68050793999998</v>
      </c>
      <c r="AC80" s="880">
        <v>291.78851323999999</v>
      </c>
      <c r="AD80" s="880">
        <v>308.27660861000004</v>
      </c>
      <c r="AE80" s="880">
        <v>226.88300043000001</v>
      </c>
      <c r="AF80" s="880">
        <v>135.37844061999996</v>
      </c>
      <c r="AG80" s="880">
        <v>230.16951940999999</v>
      </c>
      <c r="AH80" s="880">
        <v>319.18709240999999</v>
      </c>
      <c r="AI80" s="880">
        <v>320.49464895</v>
      </c>
      <c r="AJ80" s="880">
        <v>306.15537512999998</v>
      </c>
      <c r="AK80" s="880">
        <v>248.993368</v>
      </c>
      <c r="AL80" s="880">
        <v>134.55013875999998</v>
      </c>
      <c r="AM80" s="880">
        <v>235.94203482999998</v>
      </c>
      <c r="AN80" s="880">
        <v>309.41532768000002</v>
      </c>
      <c r="AO80" s="880">
        <v>293.89827663</v>
      </c>
      <c r="AP80" s="880">
        <v>281.47760390999997</v>
      </c>
      <c r="AQ80" s="880">
        <v>220.90477031</v>
      </c>
      <c r="AR80" s="880">
        <v>146.27811067999997</v>
      </c>
      <c r="AS80" s="880">
        <v>241.080603</v>
      </c>
      <c r="AT80" s="880">
        <v>327.06822899999997</v>
      </c>
      <c r="AU80" s="880">
        <v>312.04376895999997</v>
      </c>
      <c r="AV80" s="880">
        <v>298.13317766999995</v>
      </c>
      <c r="AW80" s="880">
        <v>237.78288637</v>
      </c>
      <c r="AX80" s="880">
        <v>116.60103704000001</v>
      </c>
      <c r="AY80" s="880">
        <v>262.84819499999998</v>
      </c>
      <c r="AZ80" s="880">
        <v>324.03769999999997</v>
      </c>
      <c r="BA80" s="880">
        <v>310.8464113</v>
      </c>
      <c r="BB80" s="880">
        <v>303.50878101000001</v>
      </c>
      <c r="BC80" s="880">
        <v>243.55462976999999</v>
      </c>
      <c r="BD80" s="880">
        <v>118.49050997000001</v>
      </c>
      <c r="BE80" s="880">
        <v>280.39957600000002</v>
      </c>
      <c r="BF80" s="880">
        <v>310.72220199999998</v>
      </c>
      <c r="BG80" s="880">
        <v>297.43611554</v>
      </c>
      <c r="BH80" s="880">
        <v>277.63066029999993</v>
      </c>
      <c r="BI80" s="880">
        <v>223.72565366000003</v>
      </c>
      <c r="BJ80" s="881">
        <v>273.77853900000002</v>
      </c>
    </row>
    <row r="81" spans="1:62" ht="14.4" x14ac:dyDescent="0.3">
      <c r="A81" s="879" t="s">
        <v>63</v>
      </c>
      <c r="B81" s="880">
        <v>853.92284876999997</v>
      </c>
      <c r="C81" s="880">
        <v>403.28402599999998</v>
      </c>
      <c r="D81" s="880">
        <v>412.08201600000001</v>
      </c>
      <c r="E81" s="880">
        <v>387.49628281000003</v>
      </c>
      <c r="F81" s="880">
        <v>243.98486846</v>
      </c>
      <c r="G81" s="880">
        <v>170.50273528</v>
      </c>
      <c r="H81" s="880">
        <v>814.60602018000009</v>
      </c>
      <c r="I81" s="880">
        <v>209.969684</v>
      </c>
      <c r="J81" s="880">
        <v>292.42190599999998</v>
      </c>
      <c r="K81" s="880">
        <v>290.34394980000002</v>
      </c>
      <c r="L81" s="880">
        <v>292.38887127000004</v>
      </c>
      <c r="M81" s="880">
        <v>157.10006004000002</v>
      </c>
      <c r="N81" s="880">
        <v>530.86445241999991</v>
      </c>
      <c r="O81" s="880">
        <v>214.91767200000001</v>
      </c>
      <c r="P81" s="880">
        <v>395.00016017999997</v>
      </c>
      <c r="Q81" s="880">
        <v>389.0506676</v>
      </c>
      <c r="R81" s="880">
        <v>373.62628355999999</v>
      </c>
      <c r="S81" s="880">
        <v>228.63897958999999</v>
      </c>
      <c r="T81" s="880">
        <v>318.70115056999998</v>
      </c>
      <c r="U81" s="880">
        <v>353.86913600000003</v>
      </c>
      <c r="V81" s="880">
        <v>232.86933400000001</v>
      </c>
      <c r="W81" s="880">
        <v>227.84379518999998</v>
      </c>
      <c r="X81" s="880">
        <v>288.41553544999999</v>
      </c>
      <c r="Y81" s="880">
        <v>172.09396400000003</v>
      </c>
      <c r="Z81" s="880">
        <v>139.43961666000001</v>
      </c>
      <c r="AA81" s="880">
        <v>534.405798</v>
      </c>
      <c r="AB81" s="880">
        <v>303.97799800000001</v>
      </c>
      <c r="AC81" s="880">
        <v>303.81661054</v>
      </c>
      <c r="AD81" s="880">
        <v>263.09339500999999</v>
      </c>
      <c r="AE81" s="880">
        <v>225.54652734000004</v>
      </c>
      <c r="AF81" s="880">
        <v>144.77641817</v>
      </c>
      <c r="AG81" s="880">
        <v>536.91145100000006</v>
      </c>
      <c r="AH81" s="880">
        <v>331.01776000000001</v>
      </c>
      <c r="AI81" s="880">
        <v>327.57488498000004</v>
      </c>
      <c r="AJ81" s="880">
        <v>273.85842691000005</v>
      </c>
      <c r="AK81" s="880">
        <v>253.3952821</v>
      </c>
      <c r="AL81" s="880">
        <v>109.73553558999998</v>
      </c>
      <c r="AM81" s="880">
        <v>459.03065099999998</v>
      </c>
      <c r="AN81" s="880">
        <v>336.55201699999998</v>
      </c>
      <c r="AO81" s="880">
        <v>334.39748391000001</v>
      </c>
      <c r="AP81" s="880">
        <v>309.55145198000002</v>
      </c>
      <c r="AQ81" s="880">
        <v>268.00600376</v>
      </c>
      <c r="AR81" s="880">
        <v>131.29764784</v>
      </c>
      <c r="AS81" s="880">
        <v>362.98202600000002</v>
      </c>
      <c r="AT81" s="880">
        <v>252.82046500000001</v>
      </c>
      <c r="AU81" s="880">
        <v>250.93589899000003</v>
      </c>
      <c r="AV81" s="880">
        <v>207.80113065999998</v>
      </c>
      <c r="AW81" s="880">
        <v>165.46872861000003</v>
      </c>
      <c r="AX81" s="880">
        <v>134.30693323999998</v>
      </c>
      <c r="AY81" s="880">
        <v>330.00408299999998</v>
      </c>
      <c r="AZ81" s="880">
        <v>267.90085800000003</v>
      </c>
      <c r="BA81" s="880">
        <v>267.01270400000004</v>
      </c>
      <c r="BB81" s="880">
        <v>267.16756207999998</v>
      </c>
      <c r="BC81" s="880">
        <v>188.37764060000001</v>
      </c>
      <c r="BD81" s="880">
        <v>131.76678250999998</v>
      </c>
      <c r="BE81" s="880">
        <v>280.27772599999997</v>
      </c>
      <c r="BF81" s="880">
        <v>338.851314</v>
      </c>
      <c r="BG81" s="880">
        <v>337.63076909</v>
      </c>
      <c r="BH81" s="880">
        <v>244.74639492000003</v>
      </c>
      <c r="BI81" s="880">
        <v>216.733441</v>
      </c>
      <c r="BJ81" s="881">
        <v>419.37629500000003</v>
      </c>
    </row>
    <row r="82" spans="1:62" ht="14.4" x14ac:dyDescent="0.3">
      <c r="A82" s="879" t="s">
        <v>64</v>
      </c>
      <c r="B82" s="880">
        <v>154.07155982</v>
      </c>
      <c r="C82" s="880">
        <v>89.252618999999996</v>
      </c>
      <c r="D82" s="880">
        <v>276.933019</v>
      </c>
      <c r="E82" s="880">
        <v>277.68277116000002</v>
      </c>
      <c r="F82" s="880">
        <v>157.95641481000001</v>
      </c>
      <c r="G82" s="880">
        <v>71.412934079999999</v>
      </c>
      <c r="H82" s="880">
        <v>273.30788465000006</v>
      </c>
      <c r="I82" s="880">
        <v>133.05582699999999</v>
      </c>
      <c r="J82" s="880">
        <v>257.98450400000002</v>
      </c>
      <c r="K82" s="880">
        <v>251.84460539999998</v>
      </c>
      <c r="L82" s="880">
        <v>261.07529769999996</v>
      </c>
      <c r="M82" s="880">
        <v>128.92938562999998</v>
      </c>
      <c r="N82" s="880">
        <v>263.97215318999997</v>
      </c>
      <c r="O82" s="880">
        <v>181.04257200000001</v>
      </c>
      <c r="P82" s="880">
        <v>223.14022219999998</v>
      </c>
      <c r="Q82" s="880">
        <v>222.83498440000002</v>
      </c>
      <c r="R82" s="880">
        <v>232.01437369000001</v>
      </c>
      <c r="S82" s="880">
        <v>72.248221279999996</v>
      </c>
      <c r="T82" s="880">
        <v>214.75027019999999</v>
      </c>
      <c r="U82" s="880">
        <v>171.67791099999999</v>
      </c>
      <c r="V82" s="880">
        <v>175.90054900000001</v>
      </c>
      <c r="W82" s="880">
        <v>175.90324055999997</v>
      </c>
      <c r="X82" s="880">
        <v>208.97090416000003</v>
      </c>
      <c r="Y82" s="880">
        <v>98.149951560000005</v>
      </c>
      <c r="Z82" s="880">
        <v>169.68748007999997</v>
      </c>
      <c r="AA82" s="880">
        <v>132.72939</v>
      </c>
      <c r="AB82" s="880">
        <v>132.7601076</v>
      </c>
      <c r="AC82" s="880">
        <v>133.08622089000002</v>
      </c>
      <c r="AD82" s="880">
        <v>133.41243535999999</v>
      </c>
      <c r="AE82" s="880">
        <v>86.24582307999998</v>
      </c>
      <c r="AF82" s="880">
        <v>99.279665330000014</v>
      </c>
      <c r="AG82" s="880">
        <v>127.017015</v>
      </c>
      <c r="AH82" s="880">
        <v>142.10851400000001</v>
      </c>
      <c r="AI82" s="880">
        <v>140.53373138999999</v>
      </c>
      <c r="AJ82" s="880">
        <v>211.27469935000002</v>
      </c>
      <c r="AK82" s="880">
        <v>109.33048055000002</v>
      </c>
      <c r="AL82" s="880">
        <v>31.205282339999997</v>
      </c>
      <c r="AM82" s="880">
        <v>129.168285</v>
      </c>
      <c r="AN82" s="880">
        <v>125.78660600000001</v>
      </c>
      <c r="AO82" s="880">
        <v>82.714234910000002</v>
      </c>
      <c r="AP82" s="880">
        <v>73.706731540000007</v>
      </c>
      <c r="AQ82" s="880">
        <v>42.51336285</v>
      </c>
      <c r="AR82" s="880">
        <v>40.208623430000003</v>
      </c>
      <c r="AS82" s="880">
        <v>89.479715999999996</v>
      </c>
      <c r="AT82" s="880">
        <v>165.33330960000001</v>
      </c>
      <c r="AU82" s="880">
        <v>149.07134717000002</v>
      </c>
      <c r="AV82" s="880">
        <v>117.49643444999998</v>
      </c>
      <c r="AW82" s="880">
        <v>78.411279269999994</v>
      </c>
      <c r="AX82" s="880">
        <v>71.779783960000003</v>
      </c>
      <c r="AY82" s="880">
        <v>101.746441</v>
      </c>
      <c r="AZ82" s="880">
        <v>100.769104</v>
      </c>
      <c r="BA82" s="880">
        <v>100.40901755</v>
      </c>
      <c r="BB82" s="880">
        <v>76.110137120000005</v>
      </c>
      <c r="BC82" s="880">
        <v>37.03764692</v>
      </c>
      <c r="BD82" s="880">
        <v>96.067213699999982</v>
      </c>
      <c r="BE82" s="880">
        <v>73.426597000000001</v>
      </c>
      <c r="BF82" s="880">
        <v>85.481347</v>
      </c>
      <c r="BG82" s="880">
        <v>84.685264219999979</v>
      </c>
      <c r="BH82" s="880">
        <v>89.38806808999999</v>
      </c>
      <c r="BI82" s="880">
        <v>43.500072089999996</v>
      </c>
      <c r="BJ82" s="881">
        <v>158.46055000000001</v>
      </c>
    </row>
    <row r="83" spans="1:62" ht="28.8" x14ac:dyDescent="0.3">
      <c r="A83" s="879" t="s">
        <v>573</v>
      </c>
      <c r="B83" s="880">
        <v>99.238335509999985</v>
      </c>
      <c r="C83" s="880">
        <v>477.05714852</v>
      </c>
      <c r="D83" s="880">
        <v>331.64126750000003</v>
      </c>
      <c r="E83" s="880">
        <v>331.90703615999996</v>
      </c>
      <c r="F83" s="880">
        <v>289.96967303999998</v>
      </c>
      <c r="G83" s="880">
        <v>200.97337809999999</v>
      </c>
      <c r="H83" s="880">
        <v>145.53157668</v>
      </c>
      <c r="I83" s="880">
        <v>176.17058638</v>
      </c>
      <c r="J83" s="880">
        <v>323.81353383000004</v>
      </c>
      <c r="K83" s="880">
        <v>323.67639394000003</v>
      </c>
      <c r="L83" s="880">
        <v>222.6822856</v>
      </c>
      <c r="M83" s="880">
        <v>85.538273590000003</v>
      </c>
      <c r="N83" s="880">
        <v>241.58972263999999</v>
      </c>
      <c r="O83" s="880">
        <v>193.69840588999998</v>
      </c>
      <c r="P83" s="880">
        <v>194.19900174</v>
      </c>
      <c r="Q83" s="880">
        <v>196.04827036</v>
      </c>
      <c r="R83" s="880">
        <v>255.95425243</v>
      </c>
      <c r="S83" s="880">
        <v>69.107919010000003</v>
      </c>
      <c r="T83" s="880">
        <v>181.37410457999999</v>
      </c>
      <c r="U83" s="880">
        <v>187.84598219</v>
      </c>
      <c r="V83" s="880">
        <v>194.39329419999999</v>
      </c>
      <c r="W83" s="880">
        <v>196.70300276</v>
      </c>
      <c r="X83" s="880">
        <v>204.85039467999999</v>
      </c>
      <c r="Y83" s="880">
        <v>78.019110819999995</v>
      </c>
      <c r="Z83" s="880">
        <v>171.91169439999999</v>
      </c>
      <c r="AA83" s="880">
        <v>183.16388581000001</v>
      </c>
      <c r="AB83" s="880">
        <v>515.45131311</v>
      </c>
      <c r="AC83" s="880">
        <v>515.09631601000001</v>
      </c>
      <c r="AD83" s="880">
        <v>481.46139892000008</v>
      </c>
      <c r="AE83" s="880">
        <v>356.8523118</v>
      </c>
      <c r="AF83" s="880">
        <v>171.72267943</v>
      </c>
      <c r="AG83" s="880">
        <v>638.85600103000002</v>
      </c>
      <c r="AH83" s="880">
        <v>622.59507423000002</v>
      </c>
      <c r="AI83" s="880">
        <v>622.51523433999989</v>
      </c>
      <c r="AJ83" s="880">
        <v>286.86110870000005</v>
      </c>
      <c r="AK83" s="880">
        <v>137.8311391</v>
      </c>
      <c r="AL83" s="880">
        <v>503.05252354999999</v>
      </c>
      <c r="AM83" s="880">
        <v>603.08653306999997</v>
      </c>
      <c r="AN83" s="880">
        <v>585.80403101000002</v>
      </c>
      <c r="AO83" s="880">
        <v>584.99092667000002</v>
      </c>
      <c r="AP83" s="880">
        <v>211.98719930000001</v>
      </c>
      <c r="AQ83" s="880">
        <v>139.16724335000001</v>
      </c>
      <c r="AR83" s="880">
        <v>865.18170542999997</v>
      </c>
      <c r="AS83" s="880">
        <v>876.06437400000004</v>
      </c>
      <c r="AT83" s="880">
        <v>906.901838</v>
      </c>
      <c r="AU83" s="880">
        <v>906.38522504999992</v>
      </c>
      <c r="AV83" s="880">
        <v>494.56919708000004</v>
      </c>
      <c r="AW83" s="880">
        <v>31.599050150000004</v>
      </c>
      <c r="AX83" s="880">
        <v>1175.88885142</v>
      </c>
      <c r="AY83" s="880">
        <v>713.96903399999997</v>
      </c>
      <c r="AZ83" s="880">
        <v>714.26433499999996</v>
      </c>
      <c r="BA83" s="880">
        <v>715.08056207000004</v>
      </c>
      <c r="BB83" s="880">
        <v>445.71372675999999</v>
      </c>
      <c r="BC83" s="880">
        <v>158.07882279999998</v>
      </c>
      <c r="BD83" s="880">
        <v>1445.2297794900003</v>
      </c>
      <c r="BE83" s="880">
        <v>545.57765700000004</v>
      </c>
      <c r="BF83" s="880">
        <v>544.63351</v>
      </c>
      <c r="BG83" s="880">
        <v>545.36404044999995</v>
      </c>
      <c r="BH83" s="880">
        <v>621.29505409000001</v>
      </c>
      <c r="BI83" s="880">
        <v>109.56371433999999</v>
      </c>
      <c r="BJ83" s="881">
        <v>1082.064877</v>
      </c>
    </row>
    <row r="84" spans="1:62" ht="14.4" x14ac:dyDescent="0.3">
      <c r="A84" s="879" t="s">
        <v>66</v>
      </c>
      <c r="B84" s="880">
        <v>1810.1856877499999</v>
      </c>
      <c r="C84" s="880">
        <v>3369.7462150000001</v>
      </c>
      <c r="D84" s="880">
        <v>3499.9153070100001</v>
      </c>
      <c r="E84" s="880">
        <v>3468.7077701800004</v>
      </c>
      <c r="F84" s="880">
        <v>3636.4623135300003</v>
      </c>
      <c r="G84" s="880">
        <v>2518.0963510200004</v>
      </c>
      <c r="H84" s="880">
        <v>1573.7873565099999</v>
      </c>
      <c r="I84" s="880">
        <v>3500.2178250000002</v>
      </c>
      <c r="J84" s="880">
        <v>3589.3717969999998</v>
      </c>
      <c r="K84" s="880">
        <v>3532.7666175200006</v>
      </c>
      <c r="L84" s="880">
        <v>3324.4636198700005</v>
      </c>
      <c r="M84" s="880">
        <v>2509.1833857799998</v>
      </c>
      <c r="N84" s="880">
        <v>1605.0401303400004</v>
      </c>
      <c r="O84" s="880">
        <v>3132.8508550000001</v>
      </c>
      <c r="P84" s="880">
        <v>3452.6042951300001</v>
      </c>
      <c r="Q84" s="880">
        <v>3382.4225180699996</v>
      </c>
      <c r="R84" s="880">
        <v>3283.6709292200003</v>
      </c>
      <c r="S84" s="880">
        <v>2468.7700111700001</v>
      </c>
      <c r="T84" s="880">
        <v>1602.2117159600002</v>
      </c>
      <c r="U84" s="880">
        <v>3083.7860679999999</v>
      </c>
      <c r="V84" s="880">
        <v>3080.6097650000002</v>
      </c>
      <c r="W84" s="880">
        <v>2966.8316083999998</v>
      </c>
      <c r="X84" s="880">
        <v>2812.84208016</v>
      </c>
      <c r="Y84" s="880">
        <v>2257.9775506400001</v>
      </c>
      <c r="Z84" s="880">
        <v>1424.4551135800004</v>
      </c>
      <c r="AA84" s="880">
        <v>3199.431603</v>
      </c>
      <c r="AB84" s="880">
        <v>4085.5572050000001</v>
      </c>
      <c r="AC84" s="880">
        <v>3742.1820349699997</v>
      </c>
      <c r="AD84" s="880">
        <v>3792.8790530499996</v>
      </c>
      <c r="AE84" s="880">
        <v>3448.2202016099995</v>
      </c>
      <c r="AF84" s="880">
        <v>815.27129961000003</v>
      </c>
      <c r="AG84" s="880">
        <v>5625.9092140000002</v>
      </c>
      <c r="AH84" s="880">
        <v>5832.1476910000001</v>
      </c>
      <c r="AI84" s="880">
        <v>5792.2911165399992</v>
      </c>
      <c r="AJ84" s="880">
        <v>5807.0856270600007</v>
      </c>
      <c r="AK84" s="880">
        <v>5515.1481459899996</v>
      </c>
      <c r="AL84" s="880">
        <v>481.93728454000001</v>
      </c>
      <c r="AM84" s="880">
        <v>5873.7610679999998</v>
      </c>
      <c r="AN84" s="880">
        <v>5720.1750750000001</v>
      </c>
      <c r="AO84" s="880">
        <v>5693.0583583099997</v>
      </c>
      <c r="AP84" s="880">
        <v>5601.0577403500001</v>
      </c>
      <c r="AQ84" s="880">
        <v>5436.39986761</v>
      </c>
      <c r="AR84" s="880">
        <v>439.41785071000004</v>
      </c>
      <c r="AS84" s="880">
        <v>6098.6063979999999</v>
      </c>
      <c r="AT84" s="880">
        <v>5868.8084570000001</v>
      </c>
      <c r="AU84" s="880">
        <v>5863.6339258799999</v>
      </c>
      <c r="AV84" s="880">
        <v>5404.1174105</v>
      </c>
      <c r="AW84" s="880">
        <v>5287.9963640699998</v>
      </c>
      <c r="AX84" s="880">
        <v>709.79661111999997</v>
      </c>
      <c r="AY84" s="880">
        <v>5759.5053859999998</v>
      </c>
      <c r="AZ84" s="880">
        <v>5783.4532829999998</v>
      </c>
      <c r="BA84" s="880">
        <v>5776.6671419700006</v>
      </c>
      <c r="BB84" s="880">
        <v>5391.9049586700003</v>
      </c>
      <c r="BC84" s="880">
        <v>5190.3596172699999</v>
      </c>
      <c r="BD84" s="880">
        <v>1116.0899496000002</v>
      </c>
      <c r="BE84" s="880">
        <v>5584.7836989999996</v>
      </c>
      <c r="BF84" s="880">
        <v>5698.3327689999996</v>
      </c>
      <c r="BG84" s="880">
        <v>5701.1323783100006</v>
      </c>
      <c r="BH84" s="880">
        <v>5148.0942745900002</v>
      </c>
      <c r="BI84" s="880">
        <v>5037.7630283199996</v>
      </c>
      <c r="BJ84" s="881">
        <v>5838.6655360000004</v>
      </c>
    </row>
    <row r="85" spans="1:62" ht="14.4" x14ac:dyDescent="0.3">
      <c r="A85" s="879" t="s">
        <v>67</v>
      </c>
      <c r="B85" s="880">
        <v>1626.33065558</v>
      </c>
      <c r="C85" s="880">
        <v>5477.7806149999997</v>
      </c>
      <c r="D85" s="880">
        <v>6318.7862379999997</v>
      </c>
      <c r="E85" s="880">
        <v>6099.9866871800004</v>
      </c>
      <c r="F85" s="880">
        <v>5529.5885658500001</v>
      </c>
      <c r="G85" s="880">
        <v>4471.0241445399997</v>
      </c>
      <c r="H85" s="880">
        <v>2177.9151253399996</v>
      </c>
      <c r="I85" s="880">
        <v>5802.3059899999998</v>
      </c>
      <c r="J85" s="880">
        <v>7685.8410379999996</v>
      </c>
      <c r="K85" s="880">
        <v>7595.1812359000005</v>
      </c>
      <c r="L85" s="880">
        <v>6871.2353254999998</v>
      </c>
      <c r="M85" s="880">
        <v>5038.8034387899997</v>
      </c>
      <c r="N85" s="880">
        <v>2835.3368901100002</v>
      </c>
      <c r="O85" s="880">
        <v>5275.3128260000003</v>
      </c>
      <c r="P85" s="880">
        <v>5622.4505220000001</v>
      </c>
      <c r="Q85" s="880">
        <v>5620.2612873400003</v>
      </c>
      <c r="R85" s="880">
        <v>4172.8929889399997</v>
      </c>
      <c r="S85" s="880">
        <v>2576.2115781500002</v>
      </c>
      <c r="T85" s="880">
        <v>4137.1511606599997</v>
      </c>
      <c r="U85" s="880">
        <v>4657.167308</v>
      </c>
      <c r="V85" s="880">
        <v>4814.6117439999998</v>
      </c>
      <c r="W85" s="880">
        <v>4769.5132439600002</v>
      </c>
      <c r="X85" s="880">
        <v>6592.1611114300003</v>
      </c>
      <c r="Y85" s="880">
        <v>3525.7074784400002</v>
      </c>
      <c r="Z85" s="880">
        <v>2245.5999157800002</v>
      </c>
      <c r="AA85" s="880">
        <v>3933.3917759999999</v>
      </c>
      <c r="AB85" s="880">
        <v>4991.9669130000002</v>
      </c>
      <c r="AC85" s="880">
        <v>4990.8619826100003</v>
      </c>
      <c r="AD85" s="880">
        <v>4575.1909170099998</v>
      </c>
      <c r="AE85" s="880">
        <v>2772.6300461400006</v>
      </c>
      <c r="AF85" s="880">
        <v>2558.8871381199997</v>
      </c>
      <c r="AG85" s="880">
        <v>5152.562981</v>
      </c>
      <c r="AH85" s="880">
        <v>5186.8950420000001</v>
      </c>
      <c r="AI85" s="880">
        <v>5186.802557</v>
      </c>
      <c r="AJ85" s="880">
        <v>4598.7247742500003</v>
      </c>
      <c r="AK85" s="880">
        <v>2368.8050354300003</v>
      </c>
      <c r="AL85" s="880">
        <v>3461.5976014700004</v>
      </c>
      <c r="AM85" s="880">
        <v>4541.0124679999999</v>
      </c>
      <c r="AN85" s="880">
        <v>4397.9546600000003</v>
      </c>
      <c r="AO85" s="880">
        <v>4397.8793580000001</v>
      </c>
      <c r="AP85" s="880">
        <v>3505.6214708000002</v>
      </c>
      <c r="AQ85" s="880">
        <v>2076.14829203</v>
      </c>
      <c r="AR85" s="880">
        <v>4367.5486026099998</v>
      </c>
      <c r="AS85" s="880">
        <v>2839.902756</v>
      </c>
      <c r="AT85" s="880">
        <v>2834.3426340000001</v>
      </c>
      <c r="AU85" s="880">
        <v>2834.2642486800005</v>
      </c>
      <c r="AV85" s="880">
        <v>4422.8055558699998</v>
      </c>
      <c r="AW85" s="880">
        <v>2110.2326733599998</v>
      </c>
      <c r="AX85" s="880">
        <v>2367.87970288</v>
      </c>
      <c r="AY85" s="880">
        <v>3102.5540470000001</v>
      </c>
      <c r="AZ85" s="880">
        <v>3654.7362830000002</v>
      </c>
      <c r="BA85" s="880">
        <v>3654.6495642899999</v>
      </c>
      <c r="BB85" s="880">
        <v>4573.4127596099997</v>
      </c>
      <c r="BC85" s="880">
        <v>2755.3999778800003</v>
      </c>
      <c r="BD85" s="880">
        <v>1295.28708506</v>
      </c>
      <c r="BE85" s="880">
        <v>3747.1769319999999</v>
      </c>
      <c r="BF85" s="880">
        <v>4411.4594420000003</v>
      </c>
      <c r="BG85" s="880">
        <v>4411.3762911099993</v>
      </c>
      <c r="BH85" s="880">
        <v>4380.2506073300001</v>
      </c>
      <c r="BI85" s="880">
        <v>3636.4848269200002</v>
      </c>
      <c r="BJ85" s="881">
        <v>4960.8443589999997</v>
      </c>
    </row>
    <row r="86" spans="1:62" ht="28.8" x14ac:dyDescent="0.3">
      <c r="A86" s="879" t="s">
        <v>68</v>
      </c>
      <c r="B86" s="880">
        <v>1200.93533387</v>
      </c>
      <c r="C86" s="880">
        <v>1051.6074975399999</v>
      </c>
      <c r="D86" s="880">
        <v>995.93523307999999</v>
      </c>
      <c r="E86" s="880">
        <v>921.49967124</v>
      </c>
      <c r="F86" s="880">
        <v>872.57819751000011</v>
      </c>
      <c r="G86" s="880">
        <v>545.94779072000006</v>
      </c>
      <c r="H86" s="880">
        <v>1026.8442062699996</v>
      </c>
      <c r="I86" s="880">
        <v>817.49593200000004</v>
      </c>
      <c r="J86" s="880">
        <v>1159.2285809699999</v>
      </c>
      <c r="K86" s="880">
        <v>1126.8813101900002</v>
      </c>
      <c r="L86" s="880">
        <v>1143.1955314099998</v>
      </c>
      <c r="M86" s="880">
        <v>807.33310847000007</v>
      </c>
      <c r="N86" s="880">
        <v>770.65961161999996</v>
      </c>
      <c r="O86" s="880">
        <v>812.02489800000001</v>
      </c>
      <c r="P86" s="880">
        <v>917.78658288000008</v>
      </c>
      <c r="Q86" s="880">
        <v>923.40434512000013</v>
      </c>
      <c r="R86" s="880">
        <v>796.97711422999987</v>
      </c>
      <c r="S86" s="880">
        <v>602.77683983999987</v>
      </c>
      <c r="T86" s="880">
        <v>707.29909152999994</v>
      </c>
      <c r="U86" s="880">
        <v>824.47659199999998</v>
      </c>
      <c r="V86" s="880">
        <v>900.696371</v>
      </c>
      <c r="W86" s="880">
        <v>903.35099562999994</v>
      </c>
      <c r="X86" s="880">
        <v>895.6169868500001</v>
      </c>
      <c r="Y86" s="880">
        <v>660.29338513999994</v>
      </c>
      <c r="Z86" s="880">
        <v>555.53353098000002</v>
      </c>
      <c r="AA86" s="880">
        <v>750.91957100000002</v>
      </c>
      <c r="AB86" s="880">
        <v>946.99328410999999</v>
      </c>
      <c r="AC86" s="880">
        <v>950.13049336000006</v>
      </c>
      <c r="AD86" s="880">
        <v>886.5190920299998</v>
      </c>
      <c r="AE86" s="880">
        <v>709.00540601</v>
      </c>
      <c r="AF86" s="880">
        <v>430.56781878000004</v>
      </c>
      <c r="AG86" s="880">
        <v>775.23662676000004</v>
      </c>
      <c r="AH86" s="880">
        <v>1098.91645386</v>
      </c>
      <c r="AI86" s="880">
        <v>1072.4497436000001</v>
      </c>
      <c r="AJ86" s="880">
        <v>944.44553090000011</v>
      </c>
      <c r="AK86" s="880">
        <v>744.93817510999997</v>
      </c>
      <c r="AL86" s="880">
        <v>502.08155689</v>
      </c>
      <c r="AM86" s="880">
        <v>811.09018950999996</v>
      </c>
      <c r="AN86" s="880">
        <v>921.74638119000008</v>
      </c>
      <c r="AO86" s="880">
        <v>881.51853521999999</v>
      </c>
      <c r="AP86" s="880">
        <v>842.67396200999985</v>
      </c>
      <c r="AQ86" s="880">
        <v>622.66893733000006</v>
      </c>
      <c r="AR86" s="880">
        <v>489.33228035000002</v>
      </c>
      <c r="AS86" s="880">
        <v>702.31705699999998</v>
      </c>
      <c r="AT86" s="880">
        <v>750.62533499999995</v>
      </c>
      <c r="AU86" s="880">
        <v>723.03525623999997</v>
      </c>
      <c r="AV86" s="880">
        <v>650.25692255999991</v>
      </c>
      <c r="AW86" s="880">
        <v>495.59060176000003</v>
      </c>
      <c r="AX86" s="880">
        <v>304.33377606000005</v>
      </c>
      <c r="AY86" s="880">
        <v>711.25864000000001</v>
      </c>
      <c r="AZ86" s="880">
        <v>798.54297201999998</v>
      </c>
      <c r="BA86" s="880">
        <v>794.20805523999979</v>
      </c>
      <c r="BB86" s="880">
        <v>599.52381476999983</v>
      </c>
      <c r="BC86" s="880">
        <v>492.32581827000001</v>
      </c>
      <c r="BD86" s="880">
        <v>485.17363650999999</v>
      </c>
      <c r="BE86" s="880">
        <v>686.51725299999998</v>
      </c>
      <c r="BF86" s="880">
        <v>724.26142700000003</v>
      </c>
      <c r="BG86" s="880">
        <v>719.73316699999998</v>
      </c>
      <c r="BH86" s="880">
        <v>585.58879155</v>
      </c>
      <c r="BI86" s="880">
        <v>382.6066582200001</v>
      </c>
      <c r="BJ86" s="881">
        <v>588.40373699999998</v>
      </c>
    </row>
    <row r="87" spans="1:62" ht="14.4" x14ac:dyDescent="0.3">
      <c r="A87" s="882" t="s">
        <v>472</v>
      </c>
      <c r="B87" s="883">
        <v>6120.99532516</v>
      </c>
      <c r="C87" s="883">
        <v>4901.5481957499996</v>
      </c>
      <c r="D87" s="883">
        <v>6568.579416120001</v>
      </c>
      <c r="E87" s="883">
        <v>6518.6989183199994</v>
      </c>
      <c r="F87" s="883">
        <v>4919.3735182999999</v>
      </c>
      <c r="G87" s="883">
        <v>2821.3192060799993</v>
      </c>
      <c r="H87" s="883">
        <v>7354.0539971100006</v>
      </c>
      <c r="I87" s="883">
        <v>4984.1887146000008</v>
      </c>
      <c r="J87" s="883">
        <v>5851.9242125800001</v>
      </c>
      <c r="K87" s="883">
        <v>5805.0478538400002</v>
      </c>
      <c r="L87" s="883">
        <v>5084.0150430699996</v>
      </c>
      <c r="M87" s="883">
        <v>1640.2561302199999</v>
      </c>
      <c r="N87" s="883">
        <v>7997.4954617200001</v>
      </c>
      <c r="O87" s="883">
        <v>4980.7659804300001</v>
      </c>
      <c r="P87" s="883">
        <v>6087.2854016299989</v>
      </c>
      <c r="Q87" s="883">
        <v>6074.49346788</v>
      </c>
      <c r="R87" s="883">
        <v>3741.59832538</v>
      </c>
      <c r="S87" s="883">
        <v>1281.3359197500001</v>
      </c>
      <c r="T87" s="883">
        <v>9856.6739424299994</v>
      </c>
      <c r="U87" s="883">
        <v>3113.7841829200001</v>
      </c>
      <c r="V87" s="883">
        <v>4477.8178275099999</v>
      </c>
      <c r="W87" s="883">
        <v>4451.3371330099999</v>
      </c>
      <c r="X87" s="883">
        <v>4739.9031908400002</v>
      </c>
      <c r="Y87" s="883">
        <v>1843.0065306400002</v>
      </c>
      <c r="Z87" s="883">
        <v>7264.2297721499999</v>
      </c>
      <c r="AA87" s="883">
        <v>4182.7573645100001</v>
      </c>
      <c r="AB87" s="883">
        <v>5076.5620404700003</v>
      </c>
      <c r="AC87" s="883">
        <v>5004.8711880800001</v>
      </c>
      <c r="AD87" s="883">
        <v>5452.3735074699989</v>
      </c>
      <c r="AE87" s="883">
        <v>1696.2556330999998</v>
      </c>
      <c r="AF87" s="883">
        <v>6000.5464233699995</v>
      </c>
      <c r="AG87" s="883">
        <v>4473.7483851199995</v>
      </c>
      <c r="AH87" s="883">
        <v>5364.17196444</v>
      </c>
      <c r="AI87" s="883">
        <v>5351.4745819999998</v>
      </c>
      <c r="AJ87" s="883">
        <v>4199.7573772300002</v>
      </c>
      <c r="AK87" s="883">
        <v>2485.1111163200003</v>
      </c>
      <c r="AL87" s="883">
        <v>6042.35733781</v>
      </c>
      <c r="AM87" s="883">
        <v>4731.8552640100006</v>
      </c>
      <c r="AN87" s="883">
        <v>5272.2003709699993</v>
      </c>
      <c r="AO87" s="883">
        <v>5259.6433346300009</v>
      </c>
      <c r="AP87" s="883">
        <v>5027.38411627</v>
      </c>
      <c r="AQ87" s="883">
        <v>2774.4038536099997</v>
      </c>
      <c r="AR87" s="883">
        <v>5375.2575097600002</v>
      </c>
      <c r="AS87" s="883">
        <v>5104.514889</v>
      </c>
      <c r="AT87" s="883">
        <v>5508.3086565900003</v>
      </c>
      <c r="AU87" s="883">
        <v>5457.4331908300001</v>
      </c>
      <c r="AV87" s="883">
        <v>3978.0538390499996</v>
      </c>
      <c r="AW87" s="883">
        <v>2577.2065952200001</v>
      </c>
      <c r="AX87" s="883">
        <v>4668.8100994300003</v>
      </c>
      <c r="AY87" s="883">
        <v>5725.2900419999996</v>
      </c>
      <c r="AZ87" s="883">
        <v>5865.4565059400002</v>
      </c>
      <c r="BA87" s="883">
        <v>5787.9922602099996</v>
      </c>
      <c r="BB87" s="883">
        <v>3742.9703505000002</v>
      </c>
      <c r="BC87" s="883">
        <v>2023.4044884099999</v>
      </c>
      <c r="BD87" s="883">
        <v>6468.5341593000012</v>
      </c>
      <c r="BE87" s="883">
        <v>5157.1620210000001</v>
      </c>
      <c r="BF87" s="883">
        <v>5175.8547689999996</v>
      </c>
      <c r="BG87" s="883">
        <v>5144.660155309999</v>
      </c>
      <c r="BH87" s="883">
        <v>2673.6993941000001</v>
      </c>
      <c r="BI87" s="883">
        <v>1087.37012695</v>
      </c>
      <c r="BJ87" s="884">
        <v>5930.8971570000003</v>
      </c>
    </row>
    <row r="88" spans="1:62" ht="14.4" x14ac:dyDescent="0.3">
      <c r="A88" s="879" t="s">
        <v>69</v>
      </c>
      <c r="B88" s="880">
        <v>54.222434020000001</v>
      </c>
      <c r="C88" s="880">
        <v>35.755091999999998</v>
      </c>
      <c r="D88" s="880">
        <v>50.087529000000004</v>
      </c>
      <c r="E88" s="880">
        <v>46.782364710000003</v>
      </c>
      <c r="F88" s="880">
        <v>45.03734635</v>
      </c>
      <c r="G88" s="880">
        <v>21.932710719999999</v>
      </c>
      <c r="H88" s="880">
        <v>47.748794879999998</v>
      </c>
      <c r="I88" s="880">
        <v>32.087743000000003</v>
      </c>
      <c r="J88" s="880">
        <v>124.956993</v>
      </c>
      <c r="K88" s="880">
        <v>118.03139616</v>
      </c>
      <c r="L88" s="880">
        <v>55.291540640000008</v>
      </c>
      <c r="M88" s="880">
        <v>28.990133760000003</v>
      </c>
      <c r="N88" s="880">
        <v>264.08348090999999</v>
      </c>
      <c r="O88" s="880">
        <v>41.320175999999996</v>
      </c>
      <c r="P88" s="880">
        <v>51.414179730000001</v>
      </c>
      <c r="Q88" s="880">
        <v>38.322652179999992</v>
      </c>
      <c r="R88" s="880">
        <v>113.50916158000001</v>
      </c>
      <c r="S88" s="880">
        <v>16.95830866</v>
      </c>
      <c r="T88" s="880">
        <v>181.95343780000002</v>
      </c>
      <c r="U88" s="880">
        <v>29.580680000000001</v>
      </c>
      <c r="V88" s="880">
        <v>53.059541000000003</v>
      </c>
      <c r="W88" s="880">
        <v>45.76862315000001</v>
      </c>
      <c r="X88" s="880">
        <v>100.86281269000001</v>
      </c>
      <c r="Y88" s="880">
        <v>17.385730579999997</v>
      </c>
      <c r="Z88" s="880">
        <v>35.246661690000003</v>
      </c>
      <c r="AA88" s="880">
        <v>36.302636</v>
      </c>
      <c r="AB88" s="880">
        <v>64.856509000000003</v>
      </c>
      <c r="AC88" s="880">
        <v>61.647104560000002</v>
      </c>
      <c r="AD88" s="880">
        <v>70.671354050000005</v>
      </c>
      <c r="AE88" s="880">
        <v>49.264226200000003</v>
      </c>
      <c r="AF88" s="880">
        <v>15.255643090000001</v>
      </c>
      <c r="AG88" s="880">
        <v>35.919114999999998</v>
      </c>
      <c r="AH88" s="880">
        <v>55.044972999999999</v>
      </c>
      <c r="AI88" s="880">
        <v>46.695603889999994</v>
      </c>
      <c r="AJ88" s="880">
        <v>44.551229749999997</v>
      </c>
      <c r="AK88" s="880">
        <v>35.286468960000001</v>
      </c>
      <c r="AL88" s="880">
        <v>14.937730820000002</v>
      </c>
      <c r="AM88" s="880">
        <v>35.407124000000003</v>
      </c>
      <c r="AN88" s="880">
        <v>49.839582999999998</v>
      </c>
      <c r="AO88" s="880">
        <v>42.089471320000001</v>
      </c>
      <c r="AP88" s="880">
        <v>37.459652729999995</v>
      </c>
      <c r="AQ88" s="880">
        <v>28.841757609999998</v>
      </c>
      <c r="AR88" s="880">
        <v>15.984200380000001</v>
      </c>
      <c r="AS88" s="880">
        <v>42.041618999999997</v>
      </c>
      <c r="AT88" s="880">
        <v>68.923214000000002</v>
      </c>
      <c r="AU88" s="880">
        <v>64.282311759999999</v>
      </c>
      <c r="AV88" s="880">
        <v>60.804861719999998</v>
      </c>
      <c r="AW88" s="880">
        <v>51.936284619999988</v>
      </c>
      <c r="AX88" s="880">
        <v>16.77052351</v>
      </c>
      <c r="AY88" s="880">
        <v>61.603881000000001</v>
      </c>
      <c r="AZ88" s="880">
        <v>72.775889000000006</v>
      </c>
      <c r="BA88" s="880">
        <v>49.813996170000003</v>
      </c>
      <c r="BB88" s="880">
        <v>37.763782549999995</v>
      </c>
      <c r="BC88" s="880">
        <v>28.721983290000001</v>
      </c>
      <c r="BD88" s="880">
        <v>27.46047227</v>
      </c>
      <c r="BE88" s="880">
        <v>52.629449999999999</v>
      </c>
      <c r="BF88" s="880">
        <v>57.269821</v>
      </c>
      <c r="BG88" s="880">
        <v>55.667743290000004</v>
      </c>
      <c r="BH88" s="880">
        <v>31.201995920000002</v>
      </c>
      <c r="BI88" s="880">
        <v>22.806473899999997</v>
      </c>
      <c r="BJ88" s="881">
        <v>159.014557</v>
      </c>
    </row>
    <row r="89" spans="1:62" ht="14.4" x14ac:dyDescent="0.3">
      <c r="A89" s="879" t="s">
        <v>70</v>
      </c>
      <c r="B89" s="880">
        <v>1729.1189999999999</v>
      </c>
      <c r="C89" s="880">
        <v>792</v>
      </c>
      <c r="D89" s="880">
        <v>792</v>
      </c>
      <c r="E89" s="880">
        <v>791.8569923</v>
      </c>
      <c r="F89" s="880">
        <v>843.63004849000004</v>
      </c>
      <c r="G89" s="880">
        <v>7.8569922999999999</v>
      </c>
      <c r="H89" s="880">
        <v>1677.3459438099999</v>
      </c>
      <c r="I89" s="880">
        <v>1182.17</v>
      </c>
      <c r="J89" s="880">
        <v>1181.396622</v>
      </c>
      <c r="K89" s="880">
        <v>1181.2536136299998</v>
      </c>
      <c r="L89" s="880">
        <v>845.33016574999999</v>
      </c>
      <c r="M89" s="880">
        <v>8.1207976300000002</v>
      </c>
      <c r="N89" s="880">
        <v>2013.26939169</v>
      </c>
      <c r="O89" s="880">
        <v>2128.3159999999998</v>
      </c>
      <c r="P89" s="880">
        <v>2133.3159999999998</v>
      </c>
      <c r="Q89" s="880">
        <v>2133.17276958</v>
      </c>
      <c r="R89" s="880">
        <v>897.33409173000007</v>
      </c>
      <c r="S89" s="880">
        <v>7.8567695799999999</v>
      </c>
      <c r="T89" s="880">
        <v>3249.1080695400001</v>
      </c>
      <c r="U89" s="880">
        <v>244.02178599999999</v>
      </c>
      <c r="V89" s="880">
        <v>729.84902299999999</v>
      </c>
      <c r="W89" s="880">
        <v>729.70546608000006</v>
      </c>
      <c r="X89" s="880">
        <v>588.08361869000009</v>
      </c>
      <c r="Y89" s="880">
        <v>12.246895670000001</v>
      </c>
      <c r="Z89" s="880">
        <v>2837.7745704099998</v>
      </c>
      <c r="AA89" s="880">
        <v>328.896278</v>
      </c>
      <c r="AB89" s="880">
        <v>1181.229617</v>
      </c>
      <c r="AC89" s="880">
        <v>1181.229617</v>
      </c>
      <c r="AD89" s="880">
        <v>873.75321503999999</v>
      </c>
      <c r="AE89" s="880">
        <v>5.9288682999999995</v>
      </c>
      <c r="AF89" s="880">
        <v>1888.1825347000001</v>
      </c>
      <c r="AG89" s="880">
        <v>56.752035999999997</v>
      </c>
      <c r="AH89" s="880">
        <v>56.752035999999997</v>
      </c>
      <c r="AI89" s="880">
        <v>56.752035999999997</v>
      </c>
      <c r="AJ89" s="880">
        <v>519.05879779999998</v>
      </c>
      <c r="AK89" s="880">
        <v>0</v>
      </c>
      <c r="AL89" s="880">
        <v>1224.4318239900001</v>
      </c>
      <c r="AM89" s="880">
        <v>0</v>
      </c>
      <c r="AN89" s="880">
        <v>0</v>
      </c>
      <c r="AO89" s="880">
        <v>0</v>
      </c>
      <c r="AP89" s="880">
        <v>439.41560688999999</v>
      </c>
      <c r="AQ89" s="880">
        <v>0</v>
      </c>
      <c r="AR89" s="880">
        <v>56.752035999999997</v>
      </c>
      <c r="AS89" s="880">
        <v>810</v>
      </c>
      <c r="AT89" s="880">
        <v>508.24696299999999</v>
      </c>
      <c r="AU89" s="880">
        <v>508.24696232999997</v>
      </c>
      <c r="AV89" s="880">
        <v>315.71907920000001</v>
      </c>
      <c r="AW89" s="880">
        <v>315.71907920000001</v>
      </c>
      <c r="AX89" s="880">
        <v>192.52788312999999</v>
      </c>
      <c r="AY89" s="880">
        <v>810</v>
      </c>
      <c r="AZ89" s="880">
        <v>601.4</v>
      </c>
      <c r="BA89" s="880">
        <v>601.4</v>
      </c>
      <c r="BB89" s="880">
        <v>360.64379020000001</v>
      </c>
      <c r="BC89" s="880">
        <v>168.11590706999999</v>
      </c>
      <c r="BD89" s="880">
        <v>433.28409292999999</v>
      </c>
      <c r="BE89" s="880">
        <v>250</v>
      </c>
      <c r="BF89" s="880">
        <v>150</v>
      </c>
      <c r="BG89" s="880">
        <v>150</v>
      </c>
      <c r="BH89" s="880">
        <v>247.9150951</v>
      </c>
      <c r="BI89" s="880">
        <v>5</v>
      </c>
      <c r="BJ89" s="881">
        <v>305.89999999999998</v>
      </c>
    </row>
    <row r="90" spans="1:62" ht="28.8" x14ac:dyDescent="0.3">
      <c r="A90" s="879" t="s">
        <v>71</v>
      </c>
      <c r="B90" s="880">
        <v>0.35221245999999995</v>
      </c>
      <c r="C90" s="880">
        <v>6.031447</v>
      </c>
      <c r="D90" s="880">
        <v>7.0043875300000007</v>
      </c>
      <c r="E90" s="880">
        <v>7.162813540000001</v>
      </c>
      <c r="F90" s="880">
        <v>6.7020844200000012</v>
      </c>
      <c r="G90" s="880">
        <v>6.4285099500000005</v>
      </c>
      <c r="H90" s="880">
        <v>0.78010944999999998</v>
      </c>
      <c r="I90" s="880">
        <v>5.5972239999999998</v>
      </c>
      <c r="J90" s="880">
        <v>6.7495570000000003</v>
      </c>
      <c r="K90" s="880">
        <v>6.5725063700000002</v>
      </c>
      <c r="L90" s="880">
        <v>6.3351776299999996</v>
      </c>
      <c r="M90" s="880">
        <v>5.9243623099999994</v>
      </c>
      <c r="N90" s="880">
        <v>1.1504261599999999</v>
      </c>
      <c r="O90" s="880">
        <v>6.0357139999999996</v>
      </c>
      <c r="P90" s="880">
        <v>6.5840349500000004</v>
      </c>
      <c r="Q90" s="880">
        <v>6.6045480000000003</v>
      </c>
      <c r="R90" s="880">
        <v>6.7828312500000001</v>
      </c>
      <c r="S90" s="880">
        <v>6.3397357200000011</v>
      </c>
      <c r="T90" s="880">
        <v>0.57415464000000005</v>
      </c>
      <c r="U90" s="880">
        <v>6.3588979999999999</v>
      </c>
      <c r="V90" s="880">
        <v>9.9304410000000001</v>
      </c>
      <c r="W90" s="880">
        <v>10.303980129999999</v>
      </c>
      <c r="X90" s="880">
        <v>7.5178729500000001</v>
      </c>
      <c r="Y90" s="880">
        <v>7.1168958099999999</v>
      </c>
      <c r="Z90" s="880">
        <v>3.1877246000000001</v>
      </c>
      <c r="AA90" s="880">
        <v>5.9829819999999998</v>
      </c>
      <c r="AB90" s="880">
        <v>7.7555155999999998</v>
      </c>
      <c r="AC90" s="880">
        <v>7.10050559</v>
      </c>
      <c r="AD90" s="880">
        <v>6.9779444100000001</v>
      </c>
      <c r="AE90" s="880">
        <v>5.8134464499999989</v>
      </c>
      <c r="AF90" s="880">
        <v>3.3092018200000002</v>
      </c>
      <c r="AG90" s="880">
        <v>5.5300409999999998</v>
      </c>
      <c r="AH90" s="880">
        <v>6.6257580000000003</v>
      </c>
      <c r="AI90" s="880">
        <v>5.77865333</v>
      </c>
      <c r="AJ90" s="880">
        <v>6.4187353499999995</v>
      </c>
      <c r="AK90" s="880">
        <v>5.5045124599999999</v>
      </c>
      <c r="AL90" s="880">
        <v>1.2884587299999999</v>
      </c>
      <c r="AM90" s="880">
        <v>4.8505409999999998</v>
      </c>
      <c r="AN90" s="880">
        <v>7.5456050000000001</v>
      </c>
      <c r="AO90" s="880">
        <v>5.80302908</v>
      </c>
      <c r="AP90" s="880">
        <v>5.3196471699999996</v>
      </c>
      <c r="AQ90" s="880">
        <v>4.7992879400000001</v>
      </c>
      <c r="AR90" s="880">
        <v>1.0953064800000003</v>
      </c>
      <c r="AS90" s="880">
        <v>4.448448</v>
      </c>
      <c r="AT90" s="880">
        <v>7.5450755999999997</v>
      </c>
      <c r="AU90" s="880">
        <v>6.7217695800000001</v>
      </c>
      <c r="AV90" s="880">
        <v>6.6083751699999995</v>
      </c>
      <c r="AW90" s="880">
        <v>6.1113800300000003</v>
      </c>
      <c r="AX90" s="880">
        <v>1.15462026</v>
      </c>
      <c r="AY90" s="880">
        <v>4.6575790000000001</v>
      </c>
      <c r="AZ90" s="880">
        <v>7.7069710000000002</v>
      </c>
      <c r="BA90" s="880">
        <v>4.7445862699999992</v>
      </c>
      <c r="BB90" s="880">
        <v>4.7325257699999996</v>
      </c>
      <c r="BC90" s="880">
        <v>4.2757817899999999</v>
      </c>
      <c r="BD90" s="880">
        <v>0.93311489999999997</v>
      </c>
      <c r="BE90" s="880">
        <v>5.4523289999999998</v>
      </c>
      <c r="BF90" s="880">
        <v>5.7267849999999996</v>
      </c>
      <c r="BG90" s="880">
        <v>4.8589530100000005</v>
      </c>
      <c r="BH90" s="880">
        <v>5.6294058600000003</v>
      </c>
      <c r="BI90" s="880">
        <v>4.7697945700000002</v>
      </c>
      <c r="BJ90" s="881">
        <v>6.1317029999999999</v>
      </c>
    </row>
    <row r="91" spans="1:62" ht="28.8" x14ac:dyDescent="0.3">
      <c r="A91" s="879" t="s">
        <v>549</v>
      </c>
      <c r="B91" s="880">
        <v>2323.7704033000005</v>
      </c>
      <c r="C91" s="880">
        <v>2017.42039011</v>
      </c>
      <c r="D91" s="880">
        <v>2130.52183681</v>
      </c>
      <c r="E91" s="880">
        <v>2097.4157286199998</v>
      </c>
      <c r="F91" s="880">
        <v>1700.0600301300001</v>
      </c>
      <c r="G91" s="880">
        <v>927.50656085999992</v>
      </c>
      <c r="H91" s="880">
        <v>2359.1687076200005</v>
      </c>
      <c r="I91" s="880">
        <v>2038.4393388200001</v>
      </c>
      <c r="J91" s="880">
        <v>2695.6167487100001</v>
      </c>
      <c r="K91" s="880">
        <v>2665.2367317599997</v>
      </c>
      <c r="L91" s="880">
        <v>2029.3924270900002</v>
      </c>
      <c r="M91" s="880">
        <v>1185.3966195599999</v>
      </c>
      <c r="N91" s="880">
        <v>2790.2818762500001</v>
      </c>
      <c r="O91" s="880">
        <v>2244.3685788399998</v>
      </c>
      <c r="P91" s="880">
        <v>3058.3393338100004</v>
      </c>
      <c r="Q91" s="880">
        <v>3073.1896252500005</v>
      </c>
      <c r="R91" s="880">
        <v>1643.5719393300003</v>
      </c>
      <c r="S91" s="880">
        <v>939.64737945000013</v>
      </c>
      <c r="T91" s="880">
        <v>3894.84937717</v>
      </c>
      <c r="U91" s="880">
        <v>2236.0531355399999</v>
      </c>
      <c r="V91" s="880">
        <v>2439.9932565399999</v>
      </c>
      <c r="W91" s="880">
        <v>2426.6966149400005</v>
      </c>
      <c r="X91" s="880">
        <v>1841.9799031899997</v>
      </c>
      <c r="Y91" s="880">
        <v>823.54715132000001</v>
      </c>
      <c r="Z91" s="880">
        <v>3045.2910728400002</v>
      </c>
      <c r="AA91" s="880">
        <v>2306.3073816200003</v>
      </c>
      <c r="AB91" s="880">
        <v>2609.5838423900004</v>
      </c>
      <c r="AC91" s="880">
        <v>2553.9259458000001</v>
      </c>
      <c r="AD91" s="880">
        <v>2480.1392311999998</v>
      </c>
      <c r="AE91" s="880">
        <v>1107.1260917099999</v>
      </c>
      <c r="AF91" s="880">
        <v>3121.5999818800001</v>
      </c>
      <c r="AG91" s="880">
        <v>2702.5901543300001</v>
      </c>
      <c r="AH91" s="880">
        <v>3342.6604786999997</v>
      </c>
      <c r="AI91" s="880">
        <v>3343.2527391999997</v>
      </c>
      <c r="AJ91" s="880">
        <v>2517.8439813099999</v>
      </c>
      <c r="AK91" s="880">
        <v>1633.5979616399998</v>
      </c>
      <c r="AL91" s="880">
        <v>3206.3473317100006</v>
      </c>
      <c r="AM91" s="880">
        <v>2938.8244433200002</v>
      </c>
      <c r="AN91" s="880">
        <v>3135.5152985899995</v>
      </c>
      <c r="AO91" s="880">
        <v>3137.0517812200005</v>
      </c>
      <c r="AP91" s="880">
        <v>2728.9943432200002</v>
      </c>
      <c r="AQ91" s="880">
        <v>1588.0243252100001</v>
      </c>
      <c r="AR91" s="880">
        <v>3549.8570524400002</v>
      </c>
      <c r="AS91" s="880">
        <v>2452.1872205199998</v>
      </c>
      <c r="AT91" s="880">
        <v>3118.1040969299997</v>
      </c>
      <c r="AU91" s="880">
        <v>3084.4965211700001</v>
      </c>
      <c r="AV91" s="880">
        <v>2548.0922192799999</v>
      </c>
      <c r="AW91" s="880">
        <v>1499.07460272</v>
      </c>
      <c r="AX91" s="880">
        <v>2737.1257313900005</v>
      </c>
      <c r="AY91" s="880">
        <v>2314.761579</v>
      </c>
      <c r="AZ91" s="880">
        <v>2501.6669409400001</v>
      </c>
      <c r="BA91" s="880">
        <v>2451.5041396299998</v>
      </c>
      <c r="BB91" s="880">
        <v>2112.0565004</v>
      </c>
      <c r="BC91" s="880">
        <v>1104.12546243</v>
      </c>
      <c r="BD91" s="880">
        <v>2873.3292837500003</v>
      </c>
      <c r="BE91" s="880">
        <v>1963.7548200000001</v>
      </c>
      <c r="BF91" s="880">
        <v>2109.5628969999998</v>
      </c>
      <c r="BG91" s="880">
        <v>2081.6133659699999</v>
      </c>
      <c r="BH91" s="880">
        <v>1750.23391384</v>
      </c>
      <c r="BI91" s="880">
        <v>737.11975126999994</v>
      </c>
      <c r="BJ91" s="881">
        <v>1901.9440360000001</v>
      </c>
    </row>
    <row r="92" spans="1:62" ht="14.4" x14ac:dyDescent="0.3">
      <c r="A92" s="879" t="s">
        <v>574</v>
      </c>
      <c r="B92" s="880">
        <v>2013.5312753799997</v>
      </c>
      <c r="C92" s="880">
        <v>2050.34126664</v>
      </c>
      <c r="D92" s="880">
        <v>3588.9656627800014</v>
      </c>
      <c r="E92" s="880">
        <v>3575.4810191499996</v>
      </c>
      <c r="F92" s="880">
        <v>2323.9440089099999</v>
      </c>
      <c r="G92" s="880">
        <v>1857.5944322499995</v>
      </c>
      <c r="H92" s="880">
        <v>3269.0104413500003</v>
      </c>
      <c r="I92" s="880">
        <v>1725.89440878</v>
      </c>
      <c r="J92" s="880">
        <v>1843.2042918700001</v>
      </c>
      <c r="K92" s="880">
        <v>1833.95360592</v>
      </c>
      <c r="L92" s="880">
        <v>2147.6657319599999</v>
      </c>
      <c r="M92" s="880">
        <v>411.82421696000006</v>
      </c>
      <c r="N92" s="880">
        <v>2928.7102867100002</v>
      </c>
      <c r="O92" s="880">
        <v>560.72551159</v>
      </c>
      <c r="P92" s="880">
        <v>837.63185313999986</v>
      </c>
      <c r="Q92" s="880">
        <v>823.20387287000017</v>
      </c>
      <c r="R92" s="880">
        <v>1080.4003014899999</v>
      </c>
      <c r="S92" s="880">
        <v>310.53372634000004</v>
      </c>
      <c r="T92" s="880">
        <v>2530.1889032799995</v>
      </c>
      <c r="U92" s="880">
        <v>597.76968337999983</v>
      </c>
      <c r="V92" s="880">
        <v>1244.9855659699997</v>
      </c>
      <c r="W92" s="880">
        <v>1238.8624487100001</v>
      </c>
      <c r="X92" s="880">
        <v>2201.4589833200002</v>
      </c>
      <c r="Y92" s="880">
        <v>982.70985726000004</v>
      </c>
      <c r="Z92" s="880">
        <v>1342.7297426100001</v>
      </c>
      <c r="AA92" s="880">
        <v>1505.2680868900002</v>
      </c>
      <c r="AB92" s="880">
        <v>1213.1365564800001</v>
      </c>
      <c r="AC92" s="880">
        <v>1200.9680151300001</v>
      </c>
      <c r="AD92" s="880">
        <v>2020.8317627699998</v>
      </c>
      <c r="AE92" s="880">
        <v>528.12300043999994</v>
      </c>
      <c r="AF92" s="880">
        <v>972.19906187999993</v>
      </c>
      <c r="AG92" s="880">
        <v>1672.9570387900001</v>
      </c>
      <c r="AH92" s="880">
        <v>1903.0887187400001</v>
      </c>
      <c r="AI92" s="880">
        <v>1898.9955495800002</v>
      </c>
      <c r="AJ92" s="880">
        <v>1111.8846330199999</v>
      </c>
      <c r="AK92" s="880">
        <v>810.72217326000009</v>
      </c>
      <c r="AL92" s="880">
        <v>1595.3519925600001</v>
      </c>
      <c r="AM92" s="880">
        <v>1752.7731556899998</v>
      </c>
      <c r="AN92" s="880">
        <v>2079.2998843800001</v>
      </c>
      <c r="AO92" s="880">
        <v>2074.6990530100002</v>
      </c>
      <c r="AP92" s="880">
        <v>1816.19486626</v>
      </c>
      <c r="AQ92" s="880">
        <v>1152.7384828499999</v>
      </c>
      <c r="AR92" s="880">
        <v>1751.5689144600001</v>
      </c>
      <c r="AS92" s="880">
        <v>1795.8376014800001</v>
      </c>
      <c r="AT92" s="880">
        <v>1805.4893070599999</v>
      </c>
      <c r="AU92" s="880">
        <v>1793.6856259900001</v>
      </c>
      <c r="AV92" s="880">
        <v>1046.8293036799998</v>
      </c>
      <c r="AW92" s="880">
        <v>704.36524865000013</v>
      </c>
      <c r="AX92" s="880">
        <v>1721.2313411399998</v>
      </c>
      <c r="AY92" s="880">
        <v>2534.2670029999999</v>
      </c>
      <c r="AZ92" s="880">
        <v>2681.9067049999999</v>
      </c>
      <c r="BA92" s="880">
        <v>2680.5295381400006</v>
      </c>
      <c r="BB92" s="880">
        <v>1227.7737515799997</v>
      </c>
      <c r="BC92" s="880">
        <v>718.16535383000007</v>
      </c>
      <c r="BD92" s="880">
        <v>3133.5271954500004</v>
      </c>
      <c r="BE92" s="880">
        <v>2885.3254219999999</v>
      </c>
      <c r="BF92" s="880">
        <v>2853.2952660000001</v>
      </c>
      <c r="BG92" s="880">
        <v>2852.5200930400001</v>
      </c>
      <c r="BH92" s="880">
        <v>638.71898337999994</v>
      </c>
      <c r="BI92" s="880">
        <v>317.67410720999999</v>
      </c>
      <c r="BJ92" s="881">
        <v>3557.9068609999999</v>
      </c>
    </row>
    <row r="93" spans="1:62" ht="14.4" x14ac:dyDescent="0.3">
      <c r="A93" s="882" t="s">
        <v>473</v>
      </c>
      <c r="B93" s="883">
        <v>1463.8924416700002</v>
      </c>
      <c r="C93" s="883">
        <v>1385.1489578400001</v>
      </c>
      <c r="D93" s="883">
        <v>1406.1582606299999</v>
      </c>
      <c r="E93" s="883">
        <v>1313.05901832</v>
      </c>
      <c r="F93" s="883">
        <v>1696.23809291</v>
      </c>
      <c r="G93" s="883">
        <v>572.99734009999986</v>
      </c>
      <c r="H93" s="883">
        <v>946.08603338</v>
      </c>
      <c r="I93" s="883">
        <v>1026.4431497600001</v>
      </c>
      <c r="J93" s="883">
        <v>1247.4954574400001</v>
      </c>
      <c r="K93" s="883">
        <v>1233.37323466</v>
      </c>
      <c r="L93" s="883">
        <v>972.49184249999973</v>
      </c>
      <c r="M93" s="883">
        <v>520.05053541000007</v>
      </c>
      <c r="N93" s="883">
        <v>1290.0760819500003</v>
      </c>
      <c r="O93" s="883">
        <v>1246.44136856</v>
      </c>
      <c r="P93" s="883">
        <v>1337.7918559000002</v>
      </c>
      <c r="Q93" s="883">
        <v>1336.3674011300002</v>
      </c>
      <c r="R93" s="883">
        <v>1369.2098944700003</v>
      </c>
      <c r="S93" s="883">
        <v>644.41498249000006</v>
      </c>
      <c r="T93" s="883">
        <v>1234.8255071000001</v>
      </c>
      <c r="U93" s="883">
        <v>1449.22573205</v>
      </c>
      <c r="V93" s="883">
        <v>1484.5443279900001</v>
      </c>
      <c r="W93" s="883">
        <v>1478.8996018400001</v>
      </c>
      <c r="X93" s="883">
        <v>1185.4857364700001</v>
      </c>
      <c r="Y93" s="883">
        <v>509.44575531999993</v>
      </c>
      <c r="Z93" s="883">
        <v>1404.1255078699999</v>
      </c>
      <c r="AA93" s="883">
        <v>826.69031156000005</v>
      </c>
      <c r="AB93" s="883">
        <v>1026.09683851</v>
      </c>
      <c r="AC93" s="883">
        <v>1023.0280169700001</v>
      </c>
      <c r="AD93" s="883">
        <v>1418.4066574300002</v>
      </c>
      <c r="AE93" s="883">
        <v>406.43431477999997</v>
      </c>
      <c r="AF93" s="883">
        <v>982.09817503000022</v>
      </c>
      <c r="AG93" s="883">
        <v>940.48849258000007</v>
      </c>
      <c r="AH93" s="883">
        <v>1166.00854725</v>
      </c>
      <c r="AI93" s="883">
        <v>1115.95400223</v>
      </c>
      <c r="AJ93" s="883">
        <v>982.89279908999993</v>
      </c>
      <c r="AK93" s="883">
        <v>416.16192388000002</v>
      </c>
      <c r="AL93" s="883">
        <v>1076.05014385</v>
      </c>
      <c r="AM93" s="883">
        <v>802.99060526000017</v>
      </c>
      <c r="AN93" s="883">
        <v>1428.8630122500003</v>
      </c>
      <c r="AO93" s="883">
        <v>1407.2197552800001</v>
      </c>
      <c r="AP93" s="883">
        <v>562.12988539000003</v>
      </c>
      <c r="AQ93" s="883">
        <v>345.33494138999998</v>
      </c>
      <c r="AR93" s="883">
        <v>1569.30898299</v>
      </c>
      <c r="AS93" s="883">
        <v>685.987122</v>
      </c>
      <c r="AT93" s="883">
        <v>1084.2858981700001</v>
      </c>
      <c r="AU93" s="883">
        <v>1082.3496791299999</v>
      </c>
      <c r="AV93" s="883">
        <v>2129.0365001099999</v>
      </c>
      <c r="AW93" s="883">
        <v>784.15752166999982</v>
      </c>
      <c r="AX93" s="883">
        <v>401.97387146000005</v>
      </c>
      <c r="AY93" s="883">
        <v>603.42833800000005</v>
      </c>
      <c r="AZ93" s="883">
        <v>694.90817289999995</v>
      </c>
      <c r="BA93" s="883">
        <v>689.99663977</v>
      </c>
      <c r="BB93" s="883">
        <v>777.02634784000008</v>
      </c>
      <c r="BC93" s="883">
        <v>569.20955317999994</v>
      </c>
      <c r="BD93" s="883">
        <v>269.49598792</v>
      </c>
      <c r="BE93" s="883">
        <v>740.78728599999999</v>
      </c>
      <c r="BF93" s="883">
        <v>757.63244276</v>
      </c>
      <c r="BG93" s="883">
        <v>760.44744662000005</v>
      </c>
      <c r="BH93" s="883">
        <v>779.23255539000013</v>
      </c>
      <c r="BI93" s="883">
        <v>653.82095766000009</v>
      </c>
      <c r="BJ93" s="884">
        <v>558.58966699999996</v>
      </c>
    </row>
    <row r="94" spans="1:62" ht="14.4" x14ac:dyDescent="0.3">
      <c r="A94" s="879" t="s">
        <v>660</v>
      </c>
      <c r="B94" s="880">
        <v>1016.0841391499999</v>
      </c>
      <c r="C94" s="880">
        <v>658.34572300000002</v>
      </c>
      <c r="D94" s="880">
        <v>658.48752999999999</v>
      </c>
      <c r="E94" s="880">
        <v>573.26937367000005</v>
      </c>
      <c r="F94" s="880">
        <v>999.84666888999993</v>
      </c>
      <c r="G94" s="880">
        <v>43.842221589999994</v>
      </c>
      <c r="H94" s="880">
        <v>606.42758550999997</v>
      </c>
      <c r="I94" s="880">
        <v>520.71975399999997</v>
      </c>
      <c r="J94" s="880">
        <v>521.56705099999999</v>
      </c>
      <c r="K94" s="880">
        <v>509.46639146000001</v>
      </c>
      <c r="L94" s="880">
        <v>233.99540672999998</v>
      </c>
      <c r="M94" s="880">
        <v>18.41029116</v>
      </c>
      <c r="N94" s="880">
        <v>809.17508881000003</v>
      </c>
      <c r="O94" s="880">
        <v>741.63830599999994</v>
      </c>
      <c r="P94" s="880">
        <v>761.85753099999999</v>
      </c>
      <c r="Q94" s="880">
        <v>761.61102337</v>
      </c>
      <c r="R94" s="880">
        <v>708.04758222999999</v>
      </c>
      <c r="S94" s="880">
        <v>223.02664540000001</v>
      </c>
      <c r="T94" s="880">
        <v>862.73849737</v>
      </c>
      <c r="U94" s="880">
        <v>756.69299999999998</v>
      </c>
      <c r="V94" s="880">
        <v>760.48299599999996</v>
      </c>
      <c r="W94" s="880">
        <v>760.48293966000006</v>
      </c>
      <c r="X94" s="880">
        <v>640.30690757999992</v>
      </c>
      <c r="Y94" s="880">
        <v>161.62714217999996</v>
      </c>
      <c r="Z94" s="880">
        <v>982.91452945000003</v>
      </c>
      <c r="AA94" s="880">
        <v>480.362526</v>
      </c>
      <c r="AB94" s="880">
        <v>572.96994600000005</v>
      </c>
      <c r="AC94" s="880">
        <v>572.96992349000004</v>
      </c>
      <c r="AD94" s="880">
        <v>886.04422422000005</v>
      </c>
      <c r="AE94" s="880">
        <v>103.51558998</v>
      </c>
      <c r="AF94" s="880">
        <v>669.84022872000003</v>
      </c>
      <c r="AG94" s="880">
        <v>556.01713299999994</v>
      </c>
      <c r="AH94" s="880">
        <v>562.53728999999998</v>
      </c>
      <c r="AI94" s="880">
        <v>541.36583343000007</v>
      </c>
      <c r="AJ94" s="880">
        <v>412.30470412</v>
      </c>
      <c r="AK94" s="880">
        <v>64.141849429999994</v>
      </c>
      <c r="AL94" s="880">
        <v>798.87753744000008</v>
      </c>
      <c r="AM94" s="880">
        <v>404.87505199999998</v>
      </c>
      <c r="AN94" s="880">
        <v>1005.358342</v>
      </c>
      <c r="AO94" s="880">
        <v>996.36491723000006</v>
      </c>
      <c r="AP94" s="880">
        <v>171.17154278999999</v>
      </c>
      <c r="AQ94" s="880">
        <v>56.885193080000008</v>
      </c>
      <c r="AR94" s="880">
        <v>1302.4173083400001</v>
      </c>
      <c r="AS94" s="880">
        <v>354.790775</v>
      </c>
      <c r="AT94" s="880">
        <v>690.67764199999999</v>
      </c>
      <c r="AU94" s="880">
        <v>690.67758730999992</v>
      </c>
      <c r="AV94" s="880">
        <v>1780.34765975</v>
      </c>
      <c r="AW94" s="880">
        <v>500.84818748999999</v>
      </c>
      <c r="AX94" s="880">
        <v>201.40964882</v>
      </c>
      <c r="AY94" s="880">
        <v>327.07082200000002</v>
      </c>
      <c r="AZ94" s="880">
        <v>327.92960699999998</v>
      </c>
      <c r="BA94" s="880">
        <v>327.92171992999999</v>
      </c>
      <c r="BB94" s="880">
        <v>460.75238841999999</v>
      </c>
      <c r="BC94" s="880">
        <v>326.84068728</v>
      </c>
      <c r="BD94" s="880">
        <v>56.998717329999998</v>
      </c>
      <c r="BE94" s="880">
        <v>448.45582200000001</v>
      </c>
      <c r="BF94" s="880">
        <v>445.95658400000002</v>
      </c>
      <c r="BG94" s="880">
        <v>444.90656568999998</v>
      </c>
      <c r="BH94" s="880">
        <v>497.89638514999996</v>
      </c>
      <c r="BI94" s="880">
        <v>441.28856568999998</v>
      </c>
      <c r="BJ94" s="881">
        <v>321.76397900000001</v>
      </c>
    </row>
    <row r="95" spans="1:62" ht="14.4" x14ac:dyDescent="0.3">
      <c r="A95" s="879" t="s">
        <v>74</v>
      </c>
      <c r="B95" s="880">
        <v>256.72490857999998</v>
      </c>
      <c r="C95" s="880">
        <v>450.30200000000002</v>
      </c>
      <c r="D95" s="880">
        <v>463.06446599999998</v>
      </c>
      <c r="E95" s="880">
        <v>462.42386169999997</v>
      </c>
      <c r="F95" s="880">
        <v>448.72595975999997</v>
      </c>
      <c r="G95" s="880">
        <v>429.38198618000001</v>
      </c>
      <c r="H95" s="880">
        <v>125.60878968999999</v>
      </c>
      <c r="I95" s="880">
        <v>296.27676300000002</v>
      </c>
      <c r="J95" s="880">
        <v>433.896861</v>
      </c>
      <c r="K95" s="880">
        <v>433.74920021000003</v>
      </c>
      <c r="L95" s="880">
        <v>419.19074707999999</v>
      </c>
      <c r="M95" s="880">
        <v>398.831751</v>
      </c>
      <c r="N95" s="880">
        <v>64.808376820000007</v>
      </c>
      <c r="O95" s="880">
        <v>367.05</v>
      </c>
      <c r="P95" s="880">
        <v>415.980774</v>
      </c>
      <c r="Q95" s="880">
        <v>415.98077072000001</v>
      </c>
      <c r="R95" s="880">
        <v>357.38568343000003</v>
      </c>
      <c r="S95" s="880">
        <v>344.87136576999995</v>
      </c>
      <c r="T95" s="880">
        <v>104.28942701000001</v>
      </c>
      <c r="U95" s="880">
        <v>327.75465200000002</v>
      </c>
      <c r="V95" s="880">
        <v>314.31732199999999</v>
      </c>
      <c r="W95" s="880">
        <v>314.31731847000003</v>
      </c>
      <c r="X95" s="880">
        <v>314.47945636999998</v>
      </c>
      <c r="Y95" s="880">
        <v>261.88631846999999</v>
      </c>
      <c r="Z95" s="880">
        <v>84.361999999999995</v>
      </c>
      <c r="AA95" s="880">
        <v>169.26156599999999</v>
      </c>
      <c r="AB95" s="880">
        <v>233.64777799999999</v>
      </c>
      <c r="AC95" s="880">
        <v>233.64777646000002</v>
      </c>
      <c r="AD95" s="880">
        <v>212.28064467999999</v>
      </c>
      <c r="AE95" s="880">
        <v>178.51339006000001</v>
      </c>
      <c r="AF95" s="880">
        <v>84.195248430000007</v>
      </c>
      <c r="AG95" s="880">
        <v>213.863</v>
      </c>
      <c r="AH95" s="880">
        <v>223.813335</v>
      </c>
      <c r="AI95" s="880">
        <v>207.4564896</v>
      </c>
      <c r="AJ95" s="880">
        <v>215.20249637999999</v>
      </c>
      <c r="AK95" s="880">
        <v>184.36569541999998</v>
      </c>
      <c r="AL95" s="880">
        <v>54.126263450000003</v>
      </c>
      <c r="AM95" s="880">
        <v>220.341024</v>
      </c>
      <c r="AN95" s="880">
        <v>206.27904699999999</v>
      </c>
      <c r="AO95" s="880">
        <v>206.27904594</v>
      </c>
      <c r="AP95" s="880">
        <v>188.35021609999998</v>
      </c>
      <c r="AQ95" s="880">
        <v>177.48398774</v>
      </c>
      <c r="AR95" s="880">
        <v>46.800389039999999</v>
      </c>
      <c r="AS95" s="880">
        <v>215.89261099999999</v>
      </c>
      <c r="AT95" s="880">
        <v>224.04568800000001</v>
      </c>
      <c r="AU95" s="880">
        <v>224.04568671000001</v>
      </c>
      <c r="AV95" s="880">
        <v>201.88439836000001</v>
      </c>
      <c r="AW95" s="880">
        <v>195.85028405</v>
      </c>
      <c r="AX95" s="880">
        <v>55.954494520000004</v>
      </c>
      <c r="AY95" s="880">
        <v>154.75744399999999</v>
      </c>
      <c r="AZ95" s="880">
        <v>162.819177</v>
      </c>
      <c r="BA95" s="880">
        <v>162.81757585</v>
      </c>
      <c r="BB95" s="880">
        <v>139.04986584</v>
      </c>
      <c r="BC95" s="880">
        <v>134.60387463999999</v>
      </c>
      <c r="BD95" s="880">
        <v>55.687907680000002</v>
      </c>
      <c r="BE95" s="880">
        <v>227.57314299999999</v>
      </c>
      <c r="BF95" s="880">
        <v>161.00619499999999</v>
      </c>
      <c r="BG95" s="880">
        <v>161.00619329</v>
      </c>
      <c r="BH95" s="880">
        <v>135.69113475999998</v>
      </c>
      <c r="BI95" s="880">
        <v>132.77675439000001</v>
      </c>
      <c r="BJ95" s="881">
        <v>155.23933600000001</v>
      </c>
    </row>
    <row r="96" spans="1:62" ht="57.6" x14ac:dyDescent="0.3">
      <c r="A96" s="879" t="s">
        <v>575</v>
      </c>
      <c r="B96" s="880">
        <v>3.1810252599999997</v>
      </c>
      <c r="C96" s="880">
        <v>8.0505774399999996</v>
      </c>
      <c r="D96" s="880">
        <v>16.503491250000003</v>
      </c>
      <c r="E96" s="880">
        <v>15.592219409999998</v>
      </c>
      <c r="F96" s="880">
        <v>16.93595453</v>
      </c>
      <c r="G96" s="880">
        <v>15.406285830000002</v>
      </c>
      <c r="H96" s="880">
        <v>0.60716800000000004</v>
      </c>
      <c r="I96" s="880">
        <v>16.933280370000002</v>
      </c>
      <c r="J96" s="880">
        <v>18.692241690000003</v>
      </c>
      <c r="K96" s="880">
        <v>18.436414939999999</v>
      </c>
      <c r="L96" s="880">
        <v>17.983673059999997</v>
      </c>
      <c r="M96" s="880">
        <v>16.738097880000002</v>
      </c>
      <c r="N96" s="880">
        <v>2.0015609699999999</v>
      </c>
      <c r="O96" s="880">
        <v>16.345399820000001</v>
      </c>
      <c r="P96" s="880">
        <v>21.249567129999999</v>
      </c>
      <c r="Q96" s="880">
        <v>20.830327829999998</v>
      </c>
      <c r="R96" s="880">
        <v>20.08771617</v>
      </c>
      <c r="S96" s="880">
        <v>19.448175859999999</v>
      </c>
      <c r="T96" s="880">
        <v>3.46278921</v>
      </c>
      <c r="U96" s="880">
        <v>9.7965073</v>
      </c>
      <c r="V96" s="880">
        <v>13.578892890000001</v>
      </c>
      <c r="W96" s="880">
        <v>12.419789529999999</v>
      </c>
      <c r="X96" s="880">
        <v>12.764374649999999</v>
      </c>
      <c r="Y96" s="880">
        <v>11.98843359</v>
      </c>
      <c r="Z96" s="880">
        <v>1.7013490900000001</v>
      </c>
      <c r="AA96" s="880">
        <v>9.6138523899999999</v>
      </c>
      <c r="AB96" s="880">
        <v>15.326621900000003</v>
      </c>
      <c r="AC96" s="880">
        <v>14.585473010000001</v>
      </c>
      <c r="AD96" s="880">
        <v>15.262060199999999</v>
      </c>
      <c r="AE96" s="880">
        <v>13.813180019999999</v>
      </c>
      <c r="AF96" s="880">
        <v>0.85406734000000006</v>
      </c>
      <c r="AG96" s="880">
        <v>9.195979969999998</v>
      </c>
      <c r="AH96" s="880">
        <v>12.38318816</v>
      </c>
      <c r="AI96" s="880">
        <v>11.66823778</v>
      </c>
      <c r="AJ96" s="880">
        <v>12.109573939999999</v>
      </c>
      <c r="AK96" s="880">
        <v>11.33090093</v>
      </c>
      <c r="AL96" s="880">
        <v>0.49281898000000002</v>
      </c>
      <c r="AM96" s="880">
        <v>9.7378154600000002</v>
      </c>
      <c r="AN96" s="880">
        <v>10.933031880000001</v>
      </c>
      <c r="AO96" s="880">
        <v>10.374540899999998</v>
      </c>
      <c r="AP96" s="880">
        <v>10.681855440000001</v>
      </c>
      <c r="AQ96" s="880">
        <v>10.21272042</v>
      </c>
      <c r="AR96" s="880">
        <v>0.48956902000000002</v>
      </c>
      <c r="AS96" s="880">
        <v>10.146273000000001</v>
      </c>
      <c r="AT96" s="880">
        <v>17.930316250000001</v>
      </c>
      <c r="AU96" s="880">
        <v>17.45787743</v>
      </c>
      <c r="AV96" s="880">
        <v>17.544136659999999</v>
      </c>
      <c r="AW96" s="880">
        <v>17.112237910000001</v>
      </c>
      <c r="AX96" s="880">
        <v>0.37994439000000008</v>
      </c>
      <c r="AY96" s="880">
        <v>11.110747</v>
      </c>
      <c r="AZ96" s="880">
        <v>13.057482</v>
      </c>
      <c r="BA96" s="880">
        <v>12.539198870000002</v>
      </c>
      <c r="BB96" s="880">
        <v>12.00218003</v>
      </c>
      <c r="BC96" s="880">
        <v>11.72537735</v>
      </c>
      <c r="BD96" s="880">
        <v>0.89951567999999993</v>
      </c>
      <c r="BE96" s="880">
        <v>11.820231</v>
      </c>
      <c r="BF96" s="880">
        <v>12.223808</v>
      </c>
      <c r="BG96" s="880">
        <v>13.200954649999998</v>
      </c>
      <c r="BH96" s="880">
        <v>12.393824070000001</v>
      </c>
      <c r="BI96" s="880">
        <v>11.798203750000001</v>
      </c>
      <c r="BJ96" s="881">
        <v>10.742648000000001</v>
      </c>
    </row>
    <row r="97" spans="1:62" ht="28.8" x14ac:dyDescent="0.3">
      <c r="A97" s="879" t="s">
        <v>576</v>
      </c>
      <c r="B97" s="880">
        <v>185.50146105000002</v>
      </c>
      <c r="C97" s="880">
        <v>257.76163894000001</v>
      </c>
      <c r="D97" s="880">
        <v>239.11434351</v>
      </c>
      <c r="E97" s="880">
        <v>233.00503573</v>
      </c>
      <c r="F97" s="880">
        <v>200.83904257999998</v>
      </c>
      <c r="G97" s="880">
        <v>57.139608729999999</v>
      </c>
      <c r="H97" s="880">
        <v>211.91466812000004</v>
      </c>
      <c r="I97" s="880">
        <v>164.9701135</v>
      </c>
      <c r="J97" s="880">
        <v>239.10750675</v>
      </c>
      <c r="K97" s="880">
        <v>237.81700427999996</v>
      </c>
      <c r="L97" s="880">
        <v>270.57967682999998</v>
      </c>
      <c r="M97" s="880">
        <v>57.351536830000001</v>
      </c>
      <c r="N97" s="880">
        <v>409.03203344999997</v>
      </c>
      <c r="O97" s="880">
        <v>91.481666570000002</v>
      </c>
      <c r="P97" s="880">
        <v>103.80225756</v>
      </c>
      <c r="Q97" s="880">
        <v>102.65995609000001</v>
      </c>
      <c r="R97" s="880">
        <v>245.64086326</v>
      </c>
      <c r="S97" s="880">
        <v>24.059228509999997</v>
      </c>
      <c r="T97" s="880">
        <v>262.00485684</v>
      </c>
      <c r="U97" s="880">
        <v>317.06817174000003</v>
      </c>
      <c r="V97" s="880">
        <v>352.46858379000003</v>
      </c>
      <c r="W97" s="880">
        <v>351.15990270999998</v>
      </c>
      <c r="X97" s="880">
        <v>177.64091472999999</v>
      </c>
      <c r="Y97" s="880">
        <v>35.593034320000001</v>
      </c>
      <c r="Z97" s="880">
        <v>332.78571971999997</v>
      </c>
      <c r="AA97" s="880">
        <v>130.79333732000001</v>
      </c>
      <c r="AB97" s="880">
        <v>163.11811102999999</v>
      </c>
      <c r="AC97" s="880">
        <v>162.47224473000003</v>
      </c>
      <c r="AD97" s="880">
        <v>265.16555017000002</v>
      </c>
      <c r="AE97" s="880">
        <v>73.037378439999998</v>
      </c>
      <c r="AF97" s="880">
        <v>225.42379306999999</v>
      </c>
      <c r="AG97" s="880">
        <v>127.84105586</v>
      </c>
      <c r="AH97" s="880">
        <v>324.31719519000001</v>
      </c>
      <c r="AI97" s="880">
        <v>313.82579906000001</v>
      </c>
      <c r="AJ97" s="880">
        <v>301.21356558999997</v>
      </c>
      <c r="AK97" s="880">
        <v>115.85582654</v>
      </c>
      <c r="AL97" s="880">
        <v>221.48469521000001</v>
      </c>
      <c r="AM97" s="880">
        <v>129.84260347</v>
      </c>
      <c r="AN97" s="880">
        <v>165.37117371000002</v>
      </c>
      <c r="AO97" s="880">
        <v>156.54422086</v>
      </c>
      <c r="AP97" s="880">
        <v>154.77070878999999</v>
      </c>
      <c r="AQ97" s="880">
        <v>64.551985829999992</v>
      </c>
      <c r="AR97" s="880">
        <v>218.40452054999997</v>
      </c>
      <c r="AS97" s="880">
        <v>63.241680000000002</v>
      </c>
      <c r="AT97" s="880">
        <v>112.043357</v>
      </c>
      <c r="AU97" s="880">
        <v>111.81561376000001</v>
      </c>
      <c r="AV97" s="880">
        <v>91.899284879999996</v>
      </c>
      <c r="AW97" s="880">
        <v>33.937041660000006</v>
      </c>
      <c r="AX97" s="880">
        <v>142.05104688000003</v>
      </c>
      <c r="AY97" s="880">
        <v>70.953290999999993</v>
      </c>
      <c r="AZ97" s="880">
        <v>143.369989</v>
      </c>
      <c r="BA97" s="880">
        <v>140.81323939000001</v>
      </c>
      <c r="BB97" s="880">
        <v>119.89714343999999</v>
      </c>
      <c r="BC97" s="880">
        <v>52.439732920000004</v>
      </c>
      <c r="BD97" s="880">
        <v>153.33353806</v>
      </c>
      <c r="BE97" s="880">
        <v>12.96499</v>
      </c>
      <c r="BF97" s="880">
        <v>94.773701000000003</v>
      </c>
      <c r="BG97" s="880">
        <v>94.468061779999999</v>
      </c>
      <c r="BH97" s="880">
        <v>86.361098350000006</v>
      </c>
      <c r="BI97" s="880">
        <v>23.22709858</v>
      </c>
      <c r="BJ97" s="881">
        <v>28.431072</v>
      </c>
    </row>
    <row r="98" spans="1:62" ht="28.8" x14ac:dyDescent="0.3">
      <c r="A98" s="879" t="s">
        <v>661</v>
      </c>
      <c r="B98" s="880">
        <v>2.4009076300000003</v>
      </c>
      <c r="C98" s="880">
        <v>10.689018460000002</v>
      </c>
      <c r="D98" s="880">
        <v>28.988429869999994</v>
      </c>
      <c r="E98" s="880">
        <v>28.768527809999995</v>
      </c>
      <c r="F98" s="880">
        <v>29.890467150000006</v>
      </c>
      <c r="G98" s="880">
        <v>27.227237770000002</v>
      </c>
      <c r="H98" s="880">
        <v>1.5278220600000001</v>
      </c>
      <c r="I98" s="880">
        <v>27.543238890000001</v>
      </c>
      <c r="J98" s="880">
        <v>34.231797</v>
      </c>
      <c r="K98" s="880">
        <v>33.904223770000002</v>
      </c>
      <c r="L98" s="880">
        <v>30.742338800000002</v>
      </c>
      <c r="M98" s="880">
        <v>28.718858539999999</v>
      </c>
      <c r="N98" s="880">
        <v>5.0590218999999994</v>
      </c>
      <c r="O98" s="880">
        <v>29.925996169999998</v>
      </c>
      <c r="P98" s="880">
        <v>34.90172621</v>
      </c>
      <c r="Q98" s="880">
        <v>35.285323120000008</v>
      </c>
      <c r="R98" s="880">
        <v>38.048049379999995</v>
      </c>
      <c r="S98" s="880">
        <v>33.00956695</v>
      </c>
      <c r="T98" s="880">
        <v>2.3299366699999999</v>
      </c>
      <c r="U98" s="880">
        <v>37.913401010000008</v>
      </c>
      <c r="V98" s="880">
        <v>43.69653331</v>
      </c>
      <c r="W98" s="880">
        <v>40.519651469999999</v>
      </c>
      <c r="X98" s="880">
        <v>40.294083139999998</v>
      </c>
      <c r="Y98" s="880">
        <v>38.350826760000004</v>
      </c>
      <c r="Z98" s="880">
        <v>2.3619096099999997</v>
      </c>
      <c r="AA98" s="880">
        <v>36.659029850000003</v>
      </c>
      <c r="AB98" s="880">
        <v>41.034381580000002</v>
      </c>
      <c r="AC98" s="880">
        <v>39.35259928</v>
      </c>
      <c r="AD98" s="880">
        <v>39.654178160000001</v>
      </c>
      <c r="AE98" s="880">
        <v>37.554776279999999</v>
      </c>
      <c r="AF98" s="880">
        <v>1.78483747</v>
      </c>
      <c r="AG98" s="880">
        <v>33.571323749999998</v>
      </c>
      <c r="AH98" s="880">
        <v>42.957538899999996</v>
      </c>
      <c r="AI98" s="880">
        <v>41.637642360000001</v>
      </c>
      <c r="AJ98" s="880">
        <v>42.062459060000002</v>
      </c>
      <c r="AK98" s="880">
        <v>40.46765156</v>
      </c>
      <c r="AL98" s="880">
        <v>1.0688287700000001</v>
      </c>
      <c r="AM98" s="880">
        <v>38.194110330000001</v>
      </c>
      <c r="AN98" s="880">
        <v>40.921417659999996</v>
      </c>
      <c r="AO98" s="880">
        <v>37.657030349999999</v>
      </c>
      <c r="AP98" s="880">
        <v>37.155562270000004</v>
      </c>
      <c r="AQ98" s="880">
        <v>36.201054319999997</v>
      </c>
      <c r="AR98" s="880">
        <v>1.1971960400000001</v>
      </c>
      <c r="AS98" s="880">
        <v>41.915782999999998</v>
      </c>
      <c r="AT98" s="880">
        <v>39.588894920000001</v>
      </c>
      <c r="AU98" s="880">
        <v>38.352913919999999</v>
      </c>
      <c r="AV98" s="880">
        <v>37.361020459999999</v>
      </c>
      <c r="AW98" s="880">
        <v>36.409770560000005</v>
      </c>
      <c r="AX98" s="880">
        <v>2.1787368499999999</v>
      </c>
      <c r="AY98" s="880">
        <v>39.536034000000001</v>
      </c>
      <c r="AZ98" s="880">
        <v>47.731917899999999</v>
      </c>
      <c r="BA98" s="880">
        <v>45.904905729999996</v>
      </c>
      <c r="BB98" s="880">
        <v>45.324770110000003</v>
      </c>
      <c r="BC98" s="880">
        <v>43.599880989999996</v>
      </c>
      <c r="BD98" s="880">
        <v>2.57630917</v>
      </c>
      <c r="BE98" s="880">
        <v>39.973100000000002</v>
      </c>
      <c r="BF98" s="880">
        <v>43.672154759999998</v>
      </c>
      <c r="BG98" s="880">
        <v>46.865671210000002</v>
      </c>
      <c r="BH98" s="880">
        <v>46.890113060000004</v>
      </c>
      <c r="BI98" s="880">
        <v>44.730335250000003</v>
      </c>
      <c r="BJ98" s="881">
        <v>42.412632000000002</v>
      </c>
    </row>
    <row r="99" spans="1:62" ht="28.8" x14ac:dyDescent="0.3">
      <c r="A99" s="882" t="s">
        <v>474</v>
      </c>
      <c r="B99" s="883">
        <v>167.69614544000001</v>
      </c>
      <c r="C99" s="883">
        <v>263.69545288</v>
      </c>
      <c r="D99" s="883">
        <v>274.07738139999998</v>
      </c>
      <c r="E99" s="883">
        <v>257.69600369</v>
      </c>
      <c r="F99" s="883">
        <v>214.89528649000005</v>
      </c>
      <c r="G99" s="883">
        <v>182.5831393</v>
      </c>
      <c r="H99" s="883">
        <v>119.13441738999998</v>
      </c>
      <c r="I99" s="883">
        <v>204.47355266</v>
      </c>
      <c r="J99" s="883">
        <v>197.35112274000002</v>
      </c>
      <c r="K99" s="883">
        <v>192.04906764999998</v>
      </c>
      <c r="L99" s="883">
        <v>195.00055330999999</v>
      </c>
      <c r="M99" s="883">
        <v>151.28446708999999</v>
      </c>
      <c r="N99" s="883">
        <v>105.90094625000003</v>
      </c>
      <c r="O99" s="883">
        <v>188.31190116000002</v>
      </c>
      <c r="P99" s="883">
        <v>267.72166957000002</v>
      </c>
      <c r="Q99" s="883">
        <v>266.75763611000002</v>
      </c>
      <c r="R99" s="883">
        <v>230.38359848000002</v>
      </c>
      <c r="S99" s="883">
        <v>187.82785973</v>
      </c>
      <c r="T99" s="883">
        <v>120.73579733000003</v>
      </c>
      <c r="U99" s="883">
        <v>144.85368508000002</v>
      </c>
      <c r="V99" s="883">
        <v>151.96603841000001</v>
      </c>
      <c r="W99" s="883">
        <v>149.79076712</v>
      </c>
      <c r="X99" s="883">
        <v>195.72491355000002</v>
      </c>
      <c r="Y99" s="883">
        <v>124.66572287000001</v>
      </c>
      <c r="Z99" s="883">
        <v>59.102030560000003</v>
      </c>
      <c r="AA99" s="883">
        <v>147.77538772999998</v>
      </c>
      <c r="AB99" s="883">
        <v>155.4754106</v>
      </c>
      <c r="AC99" s="883">
        <v>153.93895031</v>
      </c>
      <c r="AD99" s="883">
        <v>135.89284359000001</v>
      </c>
      <c r="AE99" s="883">
        <v>97.125852399999999</v>
      </c>
      <c r="AF99" s="883">
        <v>73.067866420000016</v>
      </c>
      <c r="AG99" s="883">
        <v>147.28264199000003</v>
      </c>
      <c r="AH99" s="883">
        <v>139.62818181</v>
      </c>
      <c r="AI99" s="883">
        <v>137.74157746</v>
      </c>
      <c r="AJ99" s="883">
        <v>146.54684268</v>
      </c>
      <c r="AK99" s="883">
        <v>102.38780812</v>
      </c>
      <c r="AL99" s="883">
        <v>63.699598200000011</v>
      </c>
      <c r="AM99" s="883">
        <v>138.52326600000001</v>
      </c>
      <c r="AN99" s="883">
        <v>162.86124112000002</v>
      </c>
      <c r="AO99" s="883">
        <v>162.41451445000001</v>
      </c>
      <c r="AP99" s="883">
        <v>183.89557912999999</v>
      </c>
      <c r="AQ99" s="883">
        <v>147.23195931000001</v>
      </c>
      <c r="AR99" s="883">
        <v>41.254298019999993</v>
      </c>
      <c r="AS99" s="883">
        <v>250.70354900000001</v>
      </c>
      <c r="AT99" s="883">
        <v>262.54764639999996</v>
      </c>
      <c r="AU99" s="883">
        <v>262.28976120000004</v>
      </c>
      <c r="AV99" s="883">
        <v>198.45992595000004</v>
      </c>
      <c r="AW99" s="883">
        <v>188.30465943999999</v>
      </c>
      <c r="AX99" s="883">
        <v>84.713711600000011</v>
      </c>
      <c r="AY99" s="883">
        <v>218.651712</v>
      </c>
      <c r="AZ99" s="883">
        <v>212.31074799999999</v>
      </c>
      <c r="BA99" s="883">
        <v>211.71859028</v>
      </c>
      <c r="BB99" s="883">
        <v>206.39834069</v>
      </c>
      <c r="BC99" s="883">
        <v>170.9234433</v>
      </c>
      <c r="BD99" s="883">
        <v>89.890957640000011</v>
      </c>
      <c r="BE99" s="883">
        <v>271.584407</v>
      </c>
      <c r="BF99" s="883">
        <v>281.882857</v>
      </c>
      <c r="BG99" s="883">
        <v>281.73729874000003</v>
      </c>
      <c r="BH99" s="883">
        <v>219.86601084</v>
      </c>
      <c r="BI99" s="883">
        <v>182.46007412000003</v>
      </c>
      <c r="BJ99" s="884">
        <v>254.62171499999999</v>
      </c>
    </row>
    <row r="100" spans="1:62" ht="14.4" x14ac:dyDescent="0.3">
      <c r="A100" s="879" t="s">
        <v>550</v>
      </c>
      <c r="B100" s="880">
        <v>0.56807268999999994</v>
      </c>
      <c r="C100" s="880">
        <v>5.4067733200000001</v>
      </c>
      <c r="D100" s="880">
        <v>6.1953304700000009</v>
      </c>
      <c r="E100" s="880">
        <v>6.1967915700000002</v>
      </c>
      <c r="F100" s="880">
        <v>6.4703010800000005</v>
      </c>
      <c r="G100" s="880">
        <v>5.8846426299999992</v>
      </c>
      <c r="H100" s="880">
        <v>0.54100475999999997</v>
      </c>
      <c r="I100" s="880">
        <v>5.4487085099999994</v>
      </c>
      <c r="J100" s="880">
        <v>6.2208666899999994</v>
      </c>
      <c r="K100" s="880">
        <v>6.1472181900000002</v>
      </c>
      <c r="L100" s="880">
        <v>6.6103157900000014</v>
      </c>
      <c r="M100" s="880">
        <v>5.98144309</v>
      </c>
      <c r="N100" s="880">
        <v>0.22002895</v>
      </c>
      <c r="O100" s="880">
        <v>5.8964950199999997</v>
      </c>
      <c r="P100" s="880">
        <v>7.1455400299999994</v>
      </c>
      <c r="Q100" s="880">
        <v>7.1136243000000006</v>
      </c>
      <c r="R100" s="880">
        <v>6.6104499600000013</v>
      </c>
      <c r="S100" s="880">
        <v>6.4141414000000001</v>
      </c>
      <c r="T100" s="880">
        <v>0.85700920999999997</v>
      </c>
      <c r="U100" s="880">
        <v>6.1742994699999993</v>
      </c>
      <c r="V100" s="880">
        <v>7.9972098699999998</v>
      </c>
      <c r="W100" s="880">
        <v>7.5041993300000005</v>
      </c>
      <c r="X100" s="880">
        <v>7.77081936</v>
      </c>
      <c r="Y100" s="880">
        <v>7.0356411999999988</v>
      </c>
      <c r="Z100" s="880">
        <v>0.55953796</v>
      </c>
      <c r="AA100" s="880">
        <v>6.6730794699999993</v>
      </c>
      <c r="AB100" s="880">
        <v>7.3584399899999999</v>
      </c>
      <c r="AC100" s="880">
        <v>7.1601175500000007</v>
      </c>
      <c r="AD100" s="880">
        <v>7.0913148000000001</v>
      </c>
      <c r="AE100" s="880">
        <v>6.6907629499999999</v>
      </c>
      <c r="AF100" s="880">
        <v>0.56957370000000007</v>
      </c>
      <c r="AG100" s="880">
        <v>6.1610842100000003</v>
      </c>
      <c r="AH100" s="880">
        <v>7.7778567699999996</v>
      </c>
      <c r="AI100" s="880">
        <v>7.5684196699999999</v>
      </c>
      <c r="AJ100" s="880">
        <v>7.8746491199999999</v>
      </c>
      <c r="AK100" s="880">
        <v>7.3423712400000003</v>
      </c>
      <c r="AL100" s="880">
        <v>0.24035528</v>
      </c>
      <c r="AM100" s="880">
        <v>6.8331970000000002</v>
      </c>
      <c r="AN100" s="880">
        <v>7.3757451200000004</v>
      </c>
      <c r="AO100" s="880">
        <v>7.1127843100000003</v>
      </c>
      <c r="AP100" s="880">
        <v>7.0728815899999997</v>
      </c>
      <c r="AQ100" s="880">
        <v>6.8750890099999999</v>
      </c>
      <c r="AR100" s="880">
        <v>0.27996914000000001</v>
      </c>
      <c r="AS100" s="880">
        <v>6.2985110000000004</v>
      </c>
      <c r="AT100" s="880">
        <v>7.1639543900000007</v>
      </c>
      <c r="AU100" s="880">
        <v>7.0053399799999996</v>
      </c>
      <c r="AV100" s="880">
        <v>6.9148078900000005</v>
      </c>
      <c r="AW100" s="880">
        <v>6.7074146100000007</v>
      </c>
      <c r="AX100" s="880">
        <v>0.34350334000000005</v>
      </c>
      <c r="AY100" s="880">
        <v>5.9822579999999999</v>
      </c>
      <c r="AZ100" s="880">
        <v>7.7280179999999996</v>
      </c>
      <c r="BA100" s="880">
        <v>7.44908284</v>
      </c>
      <c r="BB100" s="880">
        <v>7.2788508100000007</v>
      </c>
      <c r="BC100" s="880">
        <v>6.9990203800000002</v>
      </c>
      <c r="BD100" s="880">
        <v>0.47269631000000001</v>
      </c>
      <c r="BE100" s="880">
        <v>6.3764089999999998</v>
      </c>
      <c r="BF100" s="880">
        <v>6.854711</v>
      </c>
      <c r="BG100" s="880">
        <v>6.8287870499999999</v>
      </c>
      <c r="BH100" s="880">
        <v>6.7305828800000009</v>
      </c>
      <c r="BI100" s="880">
        <v>6.4884170899999996</v>
      </c>
      <c r="BJ100" s="881">
        <v>5.8024139999999997</v>
      </c>
    </row>
    <row r="101" spans="1:62" ht="28.8" x14ac:dyDescent="0.3">
      <c r="A101" s="879" t="s">
        <v>78</v>
      </c>
      <c r="B101" s="880">
        <v>167.12807275</v>
      </c>
      <c r="C101" s="880">
        <v>258.28867955999999</v>
      </c>
      <c r="D101" s="880">
        <v>267.88205092999999</v>
      </c>
      <c r="E101" s="880">
        <v>251.49921212000001</v>
      </c>
      <c r="F101" s="880">
        <v>208.42498541000003</v>
      </c>
      <c r="G101" s="880">
        <v>176.69849667000003</v>
      </c>
      <c r="H101" s="880">
        <v>118.59341262999997</v>
      </c>
      <c r="I101" s="880">
        <v>199.02484415000001</v>
      </c>
      <c r="J101" s="880">
        <v>191.13025605000001</v>
      </c>
      <c r="K101" s="880">
        <v>185.90184945999997</v>
      </c>
      <c r="L101" s="880">
        <v>188.39023751999997</v>
      </c>
      <c r="M101" s="880">
        <v>145.30302399999999</v>
      </c>
      <c r="N101" s="880">
        <v>105.68091730000003</v>
      </c>
      <c r="O101" s="880">
        <v>182.41540614000002</v>
      </c>
      <c r="P101" s="880">
        <v>260.57612954000001</v>
      </c>
      <c r="Q101" s="880">
        <v>259.64401180999999</v>
      </c>
      <c r="R101" s="880">
        <v>223.77314852000001</v>
      </c>
      <c r="S101" s="880">
        <v>181.41371832999999</v>
      </c>
      <c r="T101" s="880">
        <v>119.87878812000004</v>
      </c>
      <c r="U101" s="880">
        <v>138.67938561000003</v>
      </c>
      <c r="V101" s="880">
        <v>143.96882854</v>
      </c>
      <c r="W101" s="880">
        <v>142.28656778999999</v>
      </c>
      <c r="X101" s="880">
        <v>187.95409419000001</v>
      </c>
      <c r="Y101" s="880">
        <v>117.63008167</v>
      </c>
      <c r="Z101" s="880">
        <v>58.542492600000003</v>
      </c>
      <c r="AA101" s="880">
        <v>141.10230826</v>
      </c>
      <c r="AB101" s="880">
        <v>148.11697060999998</v>
      </c>
      <c r="AC101" s="880">
        <v>146.77883276</v>
      </c>
      <c r="AD101" s="880">
        <v>128.80152878999999</v>
      </c>
      <c r="AE101" s="880">
        <v>90.435089450000007</v>
      </c>
      <c r="AF101" s="880">
        <v>72.498292720000009</v>
      </c>
      <c r="AG101" s="880">
        <v>141.12155778000002</v>
      </c>
      <c r="AH101" s="880">
        <v>131.85032504</v>
      </c>
      <c r="AI101" s="880">
        <v>130.17315779</v>
      </c>
      <c r="AJ101" s="880">
        <v>138.67219356000001</v>
      </c>
      <c r="AK101" s="880">
        <v>95.045436880000011</v>
      </c>
      <c r="AL101" s="880">
        <v>63.459242920000008</v>
      </c>
      <c r="AM101" s="880">
        <v>131.69006899999999</v>
      </c>
      <c r="AN101" s="880">
        <v>155.48549600000001</v>
      </c>
      <c r="AO101" s="880">
        <v>155.30173014000002</v>
      </c>
      <c r="AP101" s="880">
        <v>176.82269753999998</v>
      </c>
      <c r="AQ101" s="880">
        <v>140.35687030000003</v>
      </c>
      <c r="AR101" s="880">
        <v>40.974328879999995</v>
      </c>
      <c r="AS101" s="880">
        <v>244.40503799999999</v>
      </c>
      <c r="AT101" s="880">
        <v>255.38369201</v>
      </c>
      <c r="AU101" s="880">
        <v>255.28442122000004</v>
      </c>
      <c r="AV101" s="880">
        <v>191.54511806000002</v>
      </c>
      <c r="AW101" s="880">
        <v>181.59724482999999</v>
      </c>
      <c r="AX101" s="880">
        <v>84.370208259999998</v>
      </c>
      <c r="AY101" s="880">
        <v>212.669454</v>
      </c>
      <c r="AZ101" s="880">
        <v>204.58273</v>
      </c>
      <c r="BA101" s="880">
        <v>204.26950743999998</v>
      </c>
      <c r="BB101" s="880">
        <v>199.11948988</v>
      </c>
      <c r="BC101" s="880">
        <v>163.92442292000001</v>
      </c>
      <c r="BD101" s="880">
        <v>89.418261330000007</v>
      </c>
      <c r="BE101" s="880">
        <v>265.20799799999998</v>
      </c>
      <c r="BF101" s="880">
        <v>275.02814599999999</v>
      </c>
      <c r="BG101" s="880">
        <v>274.90851169000001</v>
      </c>
      <c r="BH101" s="880">
        <v>213.13542796000002</v>
      </c>
      <c r="BI101" s="880">
        <v>175.97165703000002</v>
      </c>
      <c r="BJ101" s="881">
        <v>248.819301</v>
      </c>
    </row>
    <row r="102" spans="1:62" ht="14.4" x14ac:dyDescent="0.3">
      <c r="A102" s="882" t="s">
        <v>475</v>
      </c>
      <c r="B102" s="883">
        <v>3360.5758866700003</v>
      </c>
      <c r="C102" s="883">
        <v>3166.1385332700002</v>
      </c>
      <c r="D102" s="883">
        <v>3378.5413676900002</v>
      </c>
      <c r="E102" s="883">
        <v>3069.7873617</v>
      </c>
      <c r="F102" s="883">
        <v>3045.3740765299999</v>
      </c>
      <c r="G102" s="883">
        <v>1595.8868073499998</v>
      </c>
      <c r="H102" s="883">
        <v>2824.1137415100002</v>
      </c>
      <c r="I102" s="883">
        <v>3060.5330294599999</v>
      </c>
      <c r="J102" s="883">
        <v>3781.7561989299998</v>
      </c>
      <c r="K102" s="883">
        <v>3635.4200025499999</v>
      </c>
      <c r="L102" s="883">
        <v>3276.9315908899998</v>
      </c>
      <c r="M102" s="883">
        <v>2067.8976828600003</v>
      </c>
      <c r="N102" s="883">
        <v>3077.7693559100003</v>
      </c>
      <c r="O102" s="883">
        <v>2898.5452553099999</v>
      </c>
      <c r="P102" s="883">
        <v>3187.8606766500002</v>
      </c>
      <c r="Q102" s="883">
        <v>3174.4376953700003</v>
      </c>
      <c r="R102" s="883">
        <v>3596.88111893</v>
      </c>
      <c r="S102" s="883">
        <v>2012.7493382999999</v>
      </c>
      <c r="T102" s="883">
        <v>2931.6976435399993</v>
      </c>
      <c r="U102" s="883">
        <v>2717.0947543299999</v>
      </c>
      <c r="V102" s="883">
        <v>2981.2391456899995</v>
      </c>
      <c r="W102" s="883">
        <v>2964.3049001700006</v>
      </c>
      <c r="X102" s="883">
        <v>3198.3626012699997</v>
      </c>
      <c r="Y102" s="883">
        <v>1890.6183403999996</v>
      </c>
      <c r="Z102" s="883">
        <v>1866.3346241700001</v>
      </c>
      <c r="AA102" s="883">
        <v>2575.6334297600001</v>
      </c>
      <c r="AB102" s="883">
        <v>2754.6992015299998</v>
      </c>
      <c r="AC102" s="883">
        <v>2749.44962111</v>
      </c>
      <c r="AD102" s="883">
        <v>3105.7953850699996</v>
      </c>
      <c r="AE102" s="883">
        <v>2012.6018060099998</v>
      </c>
      <c r="AF102" s="883">
        <v>1123.41471776</v>
      </c>
      <c r="AG102" s="883">
        <v>2468.7943144599999</v>
      </c>
      <c r="AH102" s="883">
        <v>3378.6604260099998</v>
      </c>
      <c r="AI102" s="883">
        <v>3375.5692723800007</v>
      </c>
      <c r="AJ102" s="883">
        <v>2957.5228724499998</v>
      </c>
      <c r="AK102" s="883">
        <v>2261.11737064</v>
      </c>
      <c r="AL102" s="883">
        <v>1513.2336713500001</v>
      </c>
      <c r="AM102" s="883">
        <v>2533.3113298400003</v>
      </c>
      <c r="AN102" s="883">
        <v>2839.4476873899998</v>
      </c>
      <c r="AO102" s="883">
        <v>2834.0002882499998</v>
      </c>
      <c r="AP102" s="883">
        <v>2805.8270374099998</v>
      </c>
      <c r="AQ102" s="883">
        <v>2081.8251824399999</v>
      </c>
      <c r="AR102" s="883">
        <v>1594.0408671000002</v>
      </c>
      <c r="AS102" s="883">
        <v>2463.7377959099999</v>
      </c>
      <c r="AT102" s="883">
        <v>2802.1184205599998</v>
      </c>
      <c r="AU102" s="883">
        <v>2800.75467295</v>
      </c>
      <c r="AV102" s="883">
        <v>3007.4768046899999</v>
      </c>
      <c r="AW102" s="883">
        <v>2301.9970610199998</v>
      </c>
      <c r="AX102" s="883">
        <v>1291.3519388499999</v>
      </c>
      <c r="AY102" s="883">
        <v>2547.37619941</v>
      </c>
      <c r="AZ102" s="883">
        <v>2889.4274104199999</v>
      </c>
      <c r="BA102" s="883">
        <v>2873.5704578</v>
      </c>
      <c r="BB102" s="883">
        <v>2985.8974267899998</v>
      </c>
      <c r="BC102" s="883">
        <v>2491.1459724400002</v>
      </c>
      <c r="BD102" s="883">
        <v>835.69711393000011</v>
      </c>
      <c r="BE102" s="883">
        <v>2761.2360189999999</v>
      </c>
      <c r="BF102" s="883">
        <v>2992.451231</v>
      </c>
      <c r="BG102" s="883">
        <v>2980.7358429600004</v>
      </c>
      <c r="BH102" s="883">
        <v>3119.3781338200001</v>
      </c>
      <c r="BI102" s="883">
        <v>2613.0635248799999</v>
      </c>
      <c r="BJ102" s="884">
        <v>2977.76091</v>
      </c>
    </row>
    <row r="103" spans="1:62" ht="14.4" x14ac:dyDescent="0.3">
      <c r="A103" s="879" t="s">
        <v>79</v>
      </c>
      <c r="B103" s="880">
        <v>53.405821869999997</v>
      </c>
      <c r="C103" s="880">
        <v>110.52048239</v>
      </c>
      <c r="D103" s="880">
        <v>111.54773971</v>
      </c>
      <c r="E103" s="880">
        <v>108.98950873999999</v>
      </c>
      <c r="F103" s="880">
        <v>101.16966755000001</v>
      </c>
      <c r="G103" s="880">
        <v>72.408729879999996</v>
      </c>
      <c r="H103" s="880">
        <v>61.323782219999991</v>
      </c>
      <c r="I103" s="880">
        <v>109.95920024000002</v>
      </c>
      <c r="J103" s="880">
        <v>121.52705512</v>
      </c>
      <c r="K103" s="880">
        <v>115.90937802999998</v>
      </c>
      <c r="L103" s="880">
        <v>119.24598374999999</v>
      </c>
      <c r="M103" s="880">
        <v>86.878782650000005</v>
      </c>
      <c r="N103" s="880">
        <v>59.262938369999986</v>
      </c>
      <c r="O103" s="880">
        <v>87.586801230000006</v>
      </c>
      <c r="P103" s="880">
        <v>86.276532779999997</v>
      </c>
      <c r="Q103" s="880">
        <v>86.239835740000004</v>
      </c>
      <c r="R103" s="880">
        <v>115.08895321000001</v>
      </c>
      <c r="S103" s="880">
        <v>85.745116599999989</v>
      </c>
      <c r="T103" s="880">
        <v>30.233870790000005</v>
      </c>
      <c r="U103" s="880">
        <v>84.652900689999996</v>
      </c>
      <c r="V103" s="880">
        <v>90.39839782</v>
      </c>
      <c r="W103" s="880">
        <v>90.385095210000003</v>
      </c>
      <c r="X103" s="880">
        <v>107.77637654</v>
      </c>
      <c r="Y103" s="880">
        <v>90.362732210000004</v>
      </c>
      <c r="Z103" s="880">
        <v>5.8225165900000002</v>
      </c>
      <c r="AA103" s="880">
        <v>84.222295459999998</v>
      </c>
      <c r="AB103" s="880">
        <v>85.079962669999986</v>
      </c>
      <c r="AC103" s="880">
        <v>85.074207419999993</v>
      </c>
      <c r="AD103" s="880">
        <v>87.590618599999985</v>
      </c>
      <c r="AE103" s="880">
        <v>85.064207419999988</v>
      </c>
      <c r="AF103" s="880">
        <v>0.01</v>
      </c>
      <c r="AG103" s="880">
        <v>80.354295459999989</v>
      </c>
      <c r="AH103" s="880">
        <v>85.572666870000006</v>
      </c>
      <c r="AI103" s="880">
        <v>85.566356760000005</v>
      </c>
      <c r="AJ103" s="880">
        <v>85.566356760000005</v>
      </c>
      <c r="AK103" s="880">
        <v>85.55635676</v>
      </c>
      <c r="AL103" s="880">
        <v>0.01</v>
      </c>
      <c r="AM103" s="880">
        <v>85.238295459999989</v>
      </c>
      <c r="AN103" s="880">
        <v>86.317791620000008</v>
      </c>
      <c r="AO103" s="880">
        <v>86.311314359999997</v>
      </c>
      <c r="AP103" s="880">
        <v>86.311314359999997</v>
      </c>
      <c r="AQ103" s="880">
        <v>86.301314360000006</v>
      </c>
      <c r="AR103" s="880">
        <v>0.01</v>
      </c>
      <c r="AS103" s="880">
        <v>81.911974000000001</v>
      </c>
      <c r="AT103" s="880">
        <v>81.928610000000006</v>
      </c>
      <c r="AU103" s="880">
        <v>81.917424499999996</v>
      </c>
      <c r="AV103" s="880">
        <v>81.850674499999997</v>
      </c>
      <c r="AW103" s="880">
        <v>81.840674500000006</v>
      </c>
      <c r="AX103" s="880">
        <v>7.6749999999999999E-2</v>
      </c>
      <c r="AY103" s="880">
        <v>83.163464000000005</v>
      </c>
      <c r="AZ103" s="880">
        <v>81.440366999999995</v>
      </c>
      <c r="BA103" s="880">
        <v>81.343151000000006</v>
      </c>
      <c r="BB103" s="880">
        <v>81.409901000000005</v>
      </c>
      <c r="BC103" s="880">
        <v>81.333151000000001</v>
      </c>
      <c r="BD103" s="880">
        <v>0.01</v>
      </c>
      <c r="BE103" s="880">
        <v>80.794871999999998</v>
      </c>
      <c r="BF103" s="880">
        <v>80.839017999999996</v>
      </c>
      <c r="BG103" s="880">
        <v>80.797582750000004</v>
      </c>
      <c r="BH103" s="880">
        <v>80.796284479999997</v>
      </c>
      <c r="BI103" s="880">
        <v>80.786284480000006</v>
      </c>
      <c r="BJ103" s="881">
        <v>90.272441999999998</v>
      </c>
    </row>
    <row r="104" spans="1:62" ht="28.8" x14ac:dyDescent="0.3">
      <c r="A104" s="879" t="s">
        <v>578</v>
      </c>
      <c r="B104" s="880">
        <v>211.08863703999998</v>
      </c>
      <c r="C104" s="880">
        <v>41.885930000000002</v>
      </c>
      <c r="D104" s="880">
        <v>50.758468950000001</v>
      </c>
      <c r="E104" s="880">
        <v>19.494867969999998</v>
      </c>
      <c r="F104" s="880">
        <v>88.241241200000005</v>
      </c>
      <c r="G104" s="880">
        <v>16.47188418</v>
      </c>
      <c r="H104" s="880">
        <v>143.4066445</v>
      </c>
      <c r="I104" s="880">
        <v>38.336145000000002</v>
      </c>
      <c r="J104" s="880">
        <v>110.986041</v>
      </c>
      <c r="K104" s="880">
        <v>106.27330677999998</v>
      </c>
      <c r="L104" s="880">
        <v>246.24193935999998</v>
      </c>
      <c r="M104" s="880">
        <v>105.08470213</v>
      </c>
      <c r="N104" s="880">
        <v>3.3431192000000003</v>
      </c>
      <c r="O104" s="880">
        <v>44.728425999999999</v>
      </c>
      <c r="P104" s="880">
        <v>45.945425759999999</v>
      </c>
      <c r="Q104" s="880">
        <v>39.751920479999995</v>
      </c>
      <c r="R104" s="880">
        <v>40.52174668</v>
      </c>
      <c r="S104" s="880">
        <v>39.617226330000001</v>
      </c>
      <c r="T104" s="880">
        <v>0.98091222999999994</v>
      </c>
      <c r="U104" s="880">
        <v>21.579956370000001</v>
      </c>
      <c r="V104" s="880">
        <v>22.411592350000003</v>
      </c>
      <c r="W104" s="880">
        <v>13.34071294</v>
      </c>
      <c r="X104" s="880">
        <v>12.862266120000001</v>
      </c>
      <c r="Y104" s="880">
        <v>12.612405580000001</v>
      </c>
      <c r="Z104" s="880">
        <v>0.7284693000000001</v>
      </c>
      <c r="AA104" s="880">
        <v>19.52938237</v>
      </c>
      <c r="AB104" s="880">
        <v>20.375014810000003</v>
      </c>
      <c r="AC104" s="880">
        <v>17.543687569999999</v>
      </c>
      <c r="AD104" s="880">
        <v>17.475787100000002</v>
      </c>
      <c r="AE104" s="880">
        <v>16.771417270000001</v>
      </c>
      <c r="AF104" s="880">
        <v>0.79633255000000003</v>
      </c>
      <c r="AG104" s="880">
        <v>18.110194259999997</v>
      </c>
      <c r="AH104" s="880">
        <v>18.669241979999999</v>
      </c>
      <c r="AI104" s="880">
        <v>18.209148379999998</v>
      </c>
      <c r="AJ104" s="880">
        <v>18.068717410000001</v>
      </c>
      <c r="AK104" s="880">
        <v>17.587340129999998</v>
      </c>
      <c r="AL104" s="880">
        <v>0.92875439999999987</v>
      </c>
      <c r="AM104" s="880">
        <v>20.387578990000002</v>
      </c>
      <c r="AN104" s="880">
        <v>22.703060219999998</v>
      </c>
      <c r="AO104" s="880">
        <v>20.667821379999999</v>
      </c>
      <c r="AP104" s="880">
        <v>17.052824649999998</v>
      </c>
      <c r="AQ104" s="880">
        <v>16.681100010000002</v>
      </c>
      <c r="AR104" s="880">
        <v>4.2749328299999991</v>
      </c>
      <c r="AS104" s="880">
        <v>17.564224030000002</v>
      </c>
      <c r="AT104" s="880">
        <v>20.14823492</v>
      </c>
      <c r="AU104" s="880">
        <v>20.664920129999999</v>
      </c>
      <c r="AV104" s="880">
        <v>21.676324000000001</v>
      </c>
      <c r="AW104" s="880">
        <v>19.418368380000004</v>
      </c>
      <c r="AX104" s="880">
        <v>2.9945841199999998</v>
      </c>
      <c r="AY104" s="880">
        <v>21.249559999999999</v>
      </c>
      <c r="AZ104" s="880">
        <v>22.316545999999999</v>
      </c>
      <c r="BA104" s="880">
        <v>21.944772670000003</v>
      </c>
      <c r="BB104" s="880">
        <v>24.08679729</v>
      </c>
      <c r="BC104" s="880">
        <v>21.812534370000002</v>
      </c>
      <c r="BD104" s="880">
        <v>0.56472782999999993</v>
      </c>
      <c r="BE104" s="880">
        <v>24.296741999999998</v>
      </c>
      <c r="BF104" s="880">
        <v>24.592936999999999</v>
      </c>
      <c r="BG104" s="880">
        <v>21.29437686</v>
      </c>
      <c r="BH104" s="880">
        <v>21.058582999999999</v>
      </c>
      <c r="BI104" s="880">
        <v>20.961431109999999</v>
      </c>
      <c r="BJ104" s="881">
        <v>24.381754000000001</v>
      </c>
    </row>
    <row r="105" spans="1:62" ht="14.4" x14ac:dyDescent="0.3">
      <c r="A105" s="879" t="s">
        <v>86</v>
      </c>
      <c r="B105" s="880">
        <v>11.066083000000001</v>
      </c>
      <c r="C105" s="880">
        <v>106.387473</v>
      </c>
      <c r="D105" s="880">
        <v>144.23736</v>
      </c>
      <c r="E105" s="880">
        <v>139.53536822000001</v>
      </c>
      <c r="F105" s="880">
        <v>111.17044208</v>
      </c>
      <c r="G105" s="880">
        <v>106.17044208</v>
      </c>
      <c r="H105" s="880">
        <v>38.68100914</v>
      </c>
      <c r="I105" s="880">
        <v>142.587401</v>
      </c>
      <c r="J105" s="880">
        <v>254.73937000000001</v>
      </c>
      <c r="K105" s="880">
        <v>232.92485321999999</v>
      </c>
      <c r="L105" s="880">
        <v>241.65064013</v>
      </c>
      <c r="M105" s="880">
        <v>229.06245222000001</v>
      </c>
      <c r="N105" s="880">
        <v>22.139139230000001</v>
      </c>
      <c r="O105" s="880">
        <v>133.79657800000001</v>
      </c>
      <c r="P105" s="880">
        <v>133.191902</v>
      </c>
      <c r="Q105" s="880">
        <v>132.37738451999999</v>
      </c>
      <c r="R105" s="880">
        <v>115.82610289</v>
      </c>
      <c r="S105" s="880">
        <v>111.23978552</v>
      </c>
      <c r="T105" s="880">
        <v>17.69042086</v>
      </c>
      <c r="U105" s="880">
        <v>98.417662000000007</v>
      </c>
      <c r="V105" s="880">
        <v>108.41766200000001</v>
      </c>
      <c r="W105" s="880">
        <v>107.60314558</v>
      </c>
      <c r="X105" s="880">
        <v>113.75277283</v>
      </c>
      <c r="Y105" s="880">
        <v>107.46554657999999</v>
      </c>
      <c r="Z105" s="880">
        <v>0.137599</v>
      </c>
      <c r="AA105" s="880">
        <v>102.232178</v>
      </c>
      <c r="AB105" s="880">
        <v>101.315572</v>
      </c>
      <c r="AC105" s="880">
        <v>100.50105519</v>
      </c>
      <c r="AD105" s="880">
        <v>100.63865419</v>
      </c>
      <c r="AE105" s="880">
        <v>100.50105519</v>
      </c>
      <c r="AF105" s="880">
        <v>0</v>
      </c>
      <c r="AG105" s="880">
        <v>101.361251</v>
      </c>
      <c r="AH105" s="880">
        <v>102.21538200000001</v>
      </c>
      <c r="AI105" s="880">
        <v>101.400865</v>
      </c>
      <c r="AJ105" s="880">
        <v>101.400865</v>
      </c>
      <c r="AK105" s="880">
        <v>101.400865</v>
      </c>
      <c r="AL105" s="880">
        <v>0</v>
      </c>
      <c r="AM105" s="880">
        <v>104.30093599999999</v>
      </c>
      <c r="AN105" s="880">
        <v>113.059026</v>
      </c>
      <c r="AO105" s="880">
        <v>112.24450797</v>
      </c>
      <c r="AP105" s="880">
        <v>112.24450797</v>
      </c>
      <c r="AQ105" s="880">
        <v>112.24450797</v>
      </c>
      <c r="AR105" s="880">
        <v>0</v>
      </c>
      <c r="AS105" s="880">
        <v>99.393141</v>
      </c>
      <c r="AT105" s="880">
        <v>184.6156</v>
      </c>
      <c r="AU105" s="880">
        <v>183.80108355000002</v>
      </c>
      <c r="AV105" s="880">
        <v>103.80108355</v>
      </c>
      <c r="AW105" s="880">
        <v>103.80108355</v>
      </c>
      <c r="AX105" s="880">
        <v>80</v>
      </c>
      <c r="AY105" s="880">
        <v>99.393141</v>
      </c>
      <c r="AZ105" s="880">
        <v>151.27067299999999</v>
      </c>
      <c r="BA105" s="880">
        <v>150.45615638999999</v>
      </c>
      <c r="BB105" s="880">
        <v>150.45615638999999</v>
      </c>
      <c r="BC105" s="880">
        <v>150.45615638999999</v>
      </c>
      <c r="BD105" s="880">
        <v>80</v>
      </c>
      <c r="BE105" s="880">
        <v>109.393141</v>
      </c>
      <c r="BF105" s="880">
        <v>107.295368</v>
      </c>
      <c r="BG105" s="880">
        <v>106.480852</v>
      </c>
      <c r="BH105" s="880">
        <v>176.380852</v>
      </c>
      <c r="BI105" s="880">
        <v>96.480851999999999</v>
      </c>
      <c r="BJ105" s="881">
        <v>213.693141</v>
      </c>
    </row>
    <row r="106" spans="1:62" ht="43.2" x14ac:dyDescent="0.3">
      <c r="A106" s="879" t="s">
        <v>579</v>
      </c>
      <c r="B106" s="880">
        <v>2.8960070299999994</v>
      </c>
      <c r="C106" s="880">
        <v>9.9601855100000005</v>
      </c>
      <c r="D106" s="880">
        <v>12.956144839999999</v>
      </c>
      <c r="E106" s="880">
        <v>12.457142789999999</v>
      </c>
      <c r="F106" s="880">
        <v>12.245263</v>
      </c>
      <c r="G106" s="880">
        <v>10.46689514</v>
      </c>
      <c r="H106" s="880">
        <v>2.6300609599999998</v>
      </c>
      <c r="I106" s="880">
        <v>12.292404320000001</v>
      </c>
      <c r="J106" s="880">
        <v>13.58617402</v>
      </c>
      <c r="K106" s="880">
        <v>13.75820212</v>
      </c>
      <c r="L106" s="880">
        <v>12.672865059999999</v>
      </c>
      <c r="M106" s="880">
        <v>11.07862742</v>
      </c>
      <c r="N106" s="880">
        <v>4.02475133</v>
      </c>
      <c r="O106" s="880">
        <v>13.058393390000001</v>
      </c>
      <c r="P106" s="880">
        <v>14.901947219999998</v>
      </c>
      <c r="Q106" s="880">
        <v>15.230122280000002</v>
      </c>
      <c r="R106" s="880">
        <v>14.219043320000001</v>
      </c>
      <c r="S106" s="880">
        <v>12.38368736</v>
      </c>
      <c r="T106" s="880">
        <v>5.1939469700000007</v>
      </c>
      <c r="U106" s="880">
        <v>15.035510929999999</v>
      </c>
      <c r="V106" s="880">
        <v>17.879013969999999</v>
      </c>
      <c r="W106" s="880">
        <v>16.7204269</v>
      </c>
      <c r="X106" s="880">
        <v>16.66445714</v>
      </c>
      <c r="Y106" s="880">
        <v>13.899996359999999</v>
      </c>
      <c r="Z106" s="880">
        <v>5.152576869999999</v>
      </c>
      <c r="AA106" s="880">
        <v>14.850599949999999</v>
      </c>
      <c r="AB106" s="880">
        <v>17.30496466</v>
      </c>
      <c r="AC106" s="880">
        <v>16.857451219999998</v>
      </c>
      <c r="AD106" s="880">
        <v>17.137406909999999</v>
      </c>
      <c r="AE106" s="880">
        <v>13.75518012</v>
      </c>
      <c r="AF106" s="880">
        <v>4.3317550100000002</v>
      </c>
      <c r="AG106" s="880">
        <v>14.074472030000001</v>
      </c>
      <c r="AH106" s="880">
        <v>18.159645140000002</v>
      </c>
      <c r="AI106" s="880">
        <v>17.757653780000002</v>
      </c>
      <c r="AJ106" s="880">
        <v>17.841652939999996</v>
      </c>
      <c r="AK106" s="880">
        <v>15.24141843</v>
      </c>
      <c r="AL106" s="880">
        <v>3.8150904400000001</v>
      </c>
      <c r="AM106" s="880">
        <v>14.83602112</v>
      </c>
      <c r="AN106" s="880">
        <v>16.506221449999998</v>
      </c>
      <c r="AO106" s="880">
        <v>16.174097230000001</v>
      </c>
      <c r="AP106" s="880">
        <v>15.861324010000002</v>
      </c>
      <c r="AQ106" s="880">
        <v>13.78665348</v>
      </c>
      <c r="AR106" s="880">
        <v>3.8102194899999997</v>
      </c>
      <c r="AS106" s="880">
        <v>11.623627000000001</v>
      </c>
      <c r="AT106" s="880">
        <v>11.481975800000001</v>
      </c>
      <c r="AU106" s="880">
        <v>11.643233589999999</v>
      </c>
      <c r="AV106" s="880">
        <v>11.29959717</v>
      </c>
      <c r="AW106" s="880">
        <v>9.40307885</v>
      </c>
      <c r="AX106" s="880">
        <v>3.4105149699999999</v>
      </c>
      <c r="AY106" s="880">
        <v>8.4855250000000009</v>
      </c>
      <c r="AZ106" s="880">
        <v>10.379598</v>
      </c>
      <c r="BA106" s="880">
        <v>9.8749745200000003</v>
      </c>
      <c r="BB106" s="880">
        <v>10.240947030000001</v>
      </c>
      <c r="BC106" s="880">
        <v>7.9324374499999992</v>
      </c>
      <c r="BD106" s="880">
        <v>3.0001816699999999</v>
      </c>
      <c r="BE106" s="880">
        <v>8.4940069999999999</v>
      </c>
      <c r="BF106" s="880">
        <v>8.9601050000000004</v>
      </c>
      <c r="BG106" s="880">
        <v>9.2831359100000004</v>
      </c>
      <c r="BH106" s="880">
        <v>9.1006644399999992</v>
      </c>
      <c r="BI106" s="880">
        <v>7.11237984</v>
      </c>
      <c r="BJ106" s="881">
        <v>8.484197</v>
      </c>
    </row>
    <row r="107" spans="1:62" ht="14.4" x14ac:dyDescent="0.3">
      <c r="A107" s="879" t="s">
        <v>89</v>
      </c>
      <c r="B107" s="880">
        <v>388.92606835000004</v>
      </c>
      <c r="C107" s="880">
        <v>211.57823555999997</v>
      </c>
      <c r="D107" s="880">
        <v>391.81075583000001</v>
      </c>
      <c r="E107" s="880">
        <v>374.41445005999998</v>
      </c>
      <c r="F107" s="880">
        <v>463.25120071999999</v>
      </c>
      <c r="G107" s="880">
        <v>269.02351916000003</v>
      </c>
      <c r="H107" s="880">
        <v>297.17210768000001</v>
      </c>
      <c r="I107" s="880">
        <v>202.03760449000001</v>
      </c>
      <c r="J107" s="880">
        <v>410.10238737999998</v>
      </c>
      <c r="K107" s="880">
        <v>397.75920383000005</v>
      </c>
      <c r="L107" s="880">
        <v>312.15868968000001</v>
      </c>
      <c r="M107" s="880">
        <v>200.8441176</v>
      </c>
      <c r="N107" s="880">
        <v>394.89720383999997</v>
      </c>
      <c r="O107" s="880">
        <v>192.11468061000002</v>
      </c>
      <c r="P107" s="880">
        <v>483.76034870000007</v>
      </c>
      <c r="Q107" s="880">
        <v>476.85906168000002</v>
      </c>
      <c r="R107" s="880">
        <v>506.13452391999994</v>
      </c>
      <c r="S107" s="880">
        <v>239.37901762999999</v>
      </c>
      <c r="T107" s="880">
        <v>395.45311399000002</v>
      </c>
      <c r="U107" s="880">
        <v>124.09062718000001</v>
      </c>
      <c r="V107" s="880">
        <v>349.87510981000003</v>
      </c>
      <c r="W107" s="880">
        <v>345.07161400999996</v>
      </c>
      <c r="X107" s="880">
        <v>335.10634819000001</v>
      </c>
      <c r="Y107" s="880">
        <v>182.91630704000002</v>
      </c>
      <c r="Z107" s="880">
        <v>288.96671142000002</v>
      </c>
      <c r="AA107" s="880">
        <v>114.74419211</v>
      </c>
      <c r="AB107" s="880">
        <v>320.11824131000003</v>
      </c>
      <c r="AC107" s="880">
        <v>319.75330635999995</v>
      </c>
      <c r="AD107" s="880">
        <v>346.61224700000002</v>
      </c>
      <c r="AE107" s="880">
        <v>199.79803056999998</v>
      </c>
      <c r="AF107" s="880">
        <v>231.77367684000001</v>
      </c>
      <c r="AG107" s="880">
        <v>105.71270376</v>
      </c>
      <c r="AH107" s="880">
        <v>320.21209249000009</v>
      </c>
      <c r="AI107" s="880">
        <v>320.10921210000004</v>
      </c>
      <c r="AJ107" s="880">
        <v>289.13817388000001</v>
      </c>
      <c r="AK107" s="880">
        <v>183.10659487000001</v>
      </c>
      <c r="AL107" s="880">
        <v>212.52969524999997</v>
      </c>
      <c r="AM107" s="880">
        <v>109.76578884999999</v>
      </c>
      <c r="AN107" s="880">
        <v>318.38600812999999</v>
      </c>
      <c r="AO107" s="880">
        <v>318.25932223000007</v>
      </c>
      <c r="AP107" s="880">
        <v>320.92940144000005</v>
      </c>
      <c r="AQ107" s="880">
        <v>178.56996577999996</v>
      </c>
      <c r="AR107" s="880">
        <v>235.49041276</v>
      </c>
      <c r="AS107" s="880">
        <v>96.854862359999998</v>
      </c>
      <c r="AT107" s="880">
        <v>309.58777500000002</v>
      </c>
      <c r="AU107" s="880">
        <v>309.41433279999995</v>
      </c>
      <c r="AV107" s="880">
        <v>268.98388885999998</v>
      </c>
      <c r="AW107" s="880">
        <v>182.34229922</v>
      </c>
      <c r="AX107" s="880">
        <v>234.12431093999996</v>
      </c>
      <c r="AY107" s="880">
        <v>97.568671659999993</v>
      </c>
      <c r="AZ107" s="880">
        <v>286.11421799999999</v>
      </c>
      <c r="BA107" s="880">
        <v>282.28575351000001</v>
      </c>
      <c r="BB107" s="880">
        <v>271.31604670000007</v>
      </c>
      <c r="BC107" s="880">
        <v>170.18246177</v>
      </c>
      <c r="BD107" s="880">
        <v>305.11808708000007</v>
      </c>
      <c r="BE107" s="880">
        <v>249.41105999999999</v>
      </c>
      <c r="BF107" s="880">
        <v>340.91343999999998</v>
      </c>
      <c r="BG107" s="880">
        <v>340.31117515</v>
      </c>
      <c r="BH107" s="880">
        <v>347.67336612000003</v>
      </c>
      <c r="BI107" s="880">
        <v>227.18283311000002</v>
      </c>
      <c r="BJ107" s="881">
        <v>266.11946799999998</v>
      </c>
    </row>
    <row r="108" spans="1:62" ht="14.4" x14ac:dyDescent="0.3">
      <c r="A108" s="879" t="s">
        <v>90</v>
      </c>
      <c r="B108" s="880">
        <v>17.991882490000002</v>
      </c>
      <c r="C108" s="880">
        <v>110.96949881</v>
      </c>
      <c r="D108" s="880">
        <v>31.122121859999996</v>
      </c>
      <c r="E108" s="880">
        <v>16.700391939999999</v>
      </c>
      <c r="F108" s="880">
        <v>15.30430351</v>
      </c>
      <c r="G108" s="880">
        <v>0.51231152000000002</v>
      </c>
      <c r="H108" s="880">
        <v>18.476028280000005</v>
      </c>
      <c r="I108" s="880">
        <v>98.503633409999992</v>
      </c>
      <c r="J108" s="880">
        <v>19.526205409999999</v>
      </c>
      <c r="K108" s="880">
        <v>19.510133669999995</v>
      </c>
      <c r="L108" s="880">
        <v>16.027697400000001</v>
      </c>
      <c r="M108" s="880">
        <v>1.50473871</v>
      </c>
      <c r="N108" s="880">
        <v>21.655069640000001</v>
      </c>
      <c r="O108" s="880">
        <v>102.60152007999999</v>
      </c>
      <c r="P108" s="880">
        <v>16.952879660000001</v>
      </c>
      <c r="Q108" s="880">
        <v>16.956014549999999</v>
      </c>
      <c r="R108" s="880">
        <v>18.577114980000001</v>
      </c>
      <c r="S108" s="880">
        <v>0.53162849999999995</v>
      </c>
      <c r="T108" s="880">
        <v>19.093604240000001</v>
      </c>
      <c r="U108" s="880">
        <v>100.70545115999998</v>
      </c>
      <c r="V108" s="880">
        <v>22.870496059999997</v>
      </c>
      <c r="W108" s="880">
        <v>22.695645220000003</v>
      </c>
      <c r="X108" s="880">
        <v>21.13394465</v>
      </c>
      <c r="Y108" s="880">
        <v>6.8717908100000002</v>
      </c>
      <c r="Z108" s="880">
        <v>18.285385739999999</v>
      </c>
      <c r="AA108" s="880">
        <v>95.860526869999987</v>
      </c>
      <c r="AB108" s="880">
        <v>20.3280724</v>
      </c>
      <c r="AC108" s="880">
        <v>20.340072489999997</v>
      </c>
      <c r="AD108" s="880">
        <v>21.811345419999999</v>
      </c>
      <c r="AE108" s="880">
        <v>8.2439901500000001</v>
      </c>
      <c r="AF108" s="880">
        <v>14.413200219999998</v>
      </c>
      <c r="AG108" s="880">
        <v>92.346392269999996</v>
      </c>
      <c r="AH108" s="880">
        <v>18.194571850000003</v>
      </c>
      <c r="AI108" s="880">
        <v>18.157889919999999</v>
      </c>
      <c r="AJ108" s="880">
        <v>17.30947261</v>
      </c>
      <c r="AK108" s="880">
        <v>7.609673850000001</v>
      </c>
      <c r="AL108" s="880">
        <v>12.95192765</v>
      </c>
      <c r="AM108" s="880">
        <v>96.675511499999999</v>
      </c>
      <c r="AN108" s="880">
        <v>11.019168050000001</v>
      </c>
      <c r="AO108" s="880">
        <v>10.96814642</v>
      </c>
      <c r="AP108" s="880">
        <v>8.8737774799999993</v>
      </c>
      <c r="AQ108" s="880">
        <v>0.44155379</v>
      </c>
      <c r="AR108" s="880">
        <v>12.6471705</v>
      </c>
      <c r="AS108" s="880">
        <v>85.659330519999997</v>
      </c>
      <c r="AT108" s="880">
        <v>15.577457839999999</v>
      </c>
      <c r="AU108" s="880">
        <v>15.47780333</v>
      </c>
      <c r="AV108" s="880">
        <v>12.874869770000002</v>
      </c>
      <c r="AW108" s="880">
        <v>4.4402136499999996</v>
      </c>
      <c r="AX108" s="880">
        <v>13.14730114</v>
      </c>
      <c r="AY108" s="880">
        <v>85.192997750000004</v>
      </c>
      <c r="AZ108" s="880">
        <v>13.97979042</v>
      </c>
      <c r="BA108" s="880">
        <v>13.963349710000001</v>
      </c>
      <c r="BB108" s="880">
        <v>11.050916780000001</v>
      </c>
      <c r="BC108" s="880">
        <v>2.6232923400000003</v>
      </c>
      <c r="BD108" s="880">
        <v>16.017762639999997</v>
      </c>
      <c r="BE108" s="880">
        <v>11.392239999999999</v>
      </c>
      <c r="BF108" s="880">
        <v>12.176275</v>
      </c>
      <c r="BG108" s="880">
        <v>12.113183459999998</v>
      </c>
      <c r="BH108" s="880">
        <v>19.125618670000001</v>
      </c>
      <c r="BI108" s="880">
        <v>9.7097670400000009</v>
      </c>
      <c r="BJ108" s="881">
        <v>11.236063</v>
      </c>
    </row>
    <row r="109" spans="1:62" ht="14.4" x14ac:dyDescent="0.3">
      <c r="A109" s="879" t="s">
        <v>580</v>
      </c>
      <c r="B109" s="880">
        <v>2675.2013868900003</v>
      </c>
      <c r="C109" s="880">
        <v>2574.8367280000002</v>
      </c>
      <c r="D109" s="880">
        <v>2636.1087765000002</v>
      </c>
      <c r="E109" s="880">
        <v>2398.1956319800001</v>
      </c>
      <c r="F109" s="880">
        <v>2253.9919584699996</v>
      </c>
      <c r="G109" s="880">
        <v>1120.8330253899999</v>
      </c>
      <c r="H109" s="880">
        <v>2262.4241087300002</v>
      </c>
      <c r="I109" s="880">
        <v>2456.8166409999999</v>
      </c>
      <c r="J109" s="880">
        <v>2851.2889660000001</v>
      </c>
      <c r="K109" s="880">
        <v>2749.2849248999996</v>
      </c>
      <c r="L109" s="880">
        <v>2328.9337755099996</v>
      </c>
      <c r="M109" s="880">
        <v>1433.4442621300002</v>
      </c>
      <c r="N109" s="880">
        <v>2572.4471343</v>
      </c>
      <c r="O109" s="880">
        <v>2324.658856</v>
      </c>
      <c r="P109" s="880">
        <v>2406.8316405300002</v>
      </c>
      <c r="Q109" s="880">
        <v>2407.0233561200002</v>
      </c>
      <c r="R109" s="880">
        <v>2786.5136339299997</v>
      </c>
      <c r="S109" s="880">
        <v>1523.85287636</v>
      </c>
      <c r="T109" s="880">
        <v>2463.0517744599997</v>
      </c>
      <c r="U109" s="880">
        <v>2272.612646</v>
      </c>
      <c r="V109" s="880">
        <v>2369.38687368</v>
      </c>
      <c r="W109" s="880">
        <v>2368.4882603100004</v>
      </c>
      <c r="X109" s="880">
        <v>2591.0664357999999</v>
      </c>
      <c r="Y109" s="880">
        <v>1476.4895618199996</v>
      </c>
      <c r="Z109" s="880">
        <v>1547.2413652499999</v>
      </c>
      <c r="AA109" s="880">
        <v>2144.1942549999999</v>
      </c>
      <c r="AB109" s="880">
        <v>2190.1773736799996</v>
      </c>
      <c r="AC109" s="880">
        <v>2189.3798408600001</v>
      </c>
      <c r="AD109" s="880">
        <v>2514.5293258500001</v>
      </c>
      <c r="AE109" s="880">
        <v>1588.4679252899998</v>
      </c>
      <c r="AF109" s="880">
        <v>872.08975313999997</v>
      </c>
      <c r="AG109" s="880">
        <v>2056.83500568</v>
      </c>
      <c r="AH109" s="880">
        <v>2815.6368256799997</v>
      </c>
      <c r="AI109" s="880">
        <v>2814.3681464400006</v>
      </c>
      <c r="AJ109" s="880">
        <v>2428.1976338499999</v>
      </c>
      <c r="AK109" s="880">
        <v>1850.6151215999998</v>
      </c>
      <c r="AL109" s="880">
        <v>1282.9982036100002</v>
      </c>
      <c r="AM109" s="880">
        <v>2102.1071979200001</v>
      </c>
      <c r="AN109" s="880">
        <v>2271.4564119199999</v>
      </c>
      <c r="AO109" s="880">
        <v>2269.3750786599999</v>
      </c>
      <c r="AP109" s="880">
        <v>2244.5538874999997</v>
      </c>
      <c r="AQ109" s="880">
        <v>1673.80008705</v>
      </c>
      <c r="AR109" s="880">
        <v>1337.8081315200002</v>
      </c>
      <c r="AS109" s="880">
        <v>2070.7306370000001</v>
      </c>
      <c r="AT109" s="880">
        <v>2178.7787669999998</v>
      </c>
      <c r="AU109" s="880">
        <v>2177.8358750499997</v>
      </c>
      <c r="AV109" s="880">
        <v>2506.9903668400002</v>
      </c>
      <c r="AW109" s="880">
        <v>1900.7513428700001</v>
      </c>
      <c r="AX109" s="880">
        <v>957.59847767999986</v>
      </c>
      <c r="AY109" s="880">
        <v>2152.3228399999998</v>
      </c>
      <c r="AZ109" s="880">
        <v>2323.9262180000001</v>
      </c>
      <c r="BA109" s="880">
        <v>2313.7022999999999</v>
      </c>
      <c r="BB109" s="880">
        <v>2437.3366615999998</v>
      </c>
      <c r="BC109" s="880">
        <v>2056.8059391199999</v>
      </c>
      <c r="BD109" s="880">
        <v>430.98635471</v>
      </c>
      <c r="BE109" s="880">
        <v>2277.4539570000002</v>
      </c>
      <c r="BF109" s="880">
        <v>2417.6740880000002</v>
      </c>
      <c r="BG109" s="880">
        <v>2410.4555368300003</v>
      </c>
      <c r="BH109" s="880">
        <v>2465.2427651100002</v>
      </c>
      <c r="BI109" s="880">
        <v>2170.8299773000003</v>
      </c>
      <c r="BJ109" s="881">
        <v>2363.5738449999999</v>
      </c>
    </row>
    <row r="110" spans="1:62" ht="28.8" x14ac:dyDescent="0.3">
      <c r="A110" s="882" t="s">
        <v>476</v>
      </c>
      <c r="B110" s="883">
        <v>1417.15034504</v>
      </c>
      <c r="C110" s="883">
        <v>2061.6888429300002</v>
      </c>
      <c r="D110" s="883">
        <v>2719.8826719600002</v>
      </c>
      <c r="E110" s="883">
        <v>2646.5754507799998</v>
      </c>
      <c r="F110" s="883">
        <v>2228.1773154900002</v>
      </c>
      <c r="G110" s="883">
        <v>1682.87210843</v>
      </c>
      <c r="H110" s="883">
        <v>1618.2543889900003</v>
      </c>
      <c r="I110" s="883">
        <v>1790.6720469599998</v>
      </c>
      <c r="J110" s="883">
        <v>2040.7838421000001</v>
      </c>
      <c r="K110" s="883">
        <v>1989.0800643099999</v>
      </c>
      <c r="L110" s="883">
        <v>1831.6989380900002</v>
      </c>
      <c r="M110" s="883">
        <v>1051.85108216</v>
      </c>
      <c r="N110" s="883">
        <v>1720.7868898800002</v>
      </c>
      <c r="O110" s="883">
        <v>1262.2933117299999</v>
      </c>
      <c r="P110" s="883">
        <v>1645.67554754</v>
      </c>
      <c r="Q110" s="883">
        <v>1551.4692149800001</v>
      </c>
      <c r="R110" s="883">
        <v>1724.6186645799999</v>
      </c>
      <c r="S110" s="883">
        <v>942.97477971000001</v>
      </c>
      <c r="T110" s="883">
        <v>1404.3299504199999</v>
      </c>
      <c r="U110" s="883">
        <v>1104.7121816399999</v>
      </c>
      <c r="V110" s="883">
        <v>1480.87235721</v>
      </c>
      <c r="W110" s="883">
        <v>1399.5678257899999</v>
      </c>
      <c r="X110" s="883">
        <v>1583.6788336499999</v>
      </c>
      <c r="Y110" s="883">
        <v>1004.9135663800001</v>
      </c>
      <c r="Z110" s="883">
        <v>980.17363070999988</v>
      </c>
      <c r="AA110" s="883">
        <v>901.64403277999997</v>
      </c>
      <c r="AB110" s="883">
        <v>1148.75163795</v>
      </c>
      <c r="AC110" s="883">
        <v>1117.7294128200001</v>
      </c>
      <c r="AD110" s="883">
        <v>1371.02937069</v>
      </c>
      <c r="AE110" s="883">
        <v>932.42377417000012</v>
      </c>
      <c r="AF110" s="883">
        <v>531.33266144999993</v>
      </c>
      <c r="AG110" s="883">
        <v>912.5436844300001</v>
      </c>
      <c r="AH110" s="883">
        <v>1138.5325339200001</v>
      </c>
      <c r="AI110" s="883">
        <v>1106.4450892300001</v>
      </c>
      <c r="AJ110" s="883">
        <v>1137.56073111</v>
      </c>
      <c r="AK110" s="883">
        <v>934.69109256999991</v>
      </c>
      <c r="AL110" s="883">
        <v>435.62448026999999</v>
      </c>
      <c r="AM110" s="883">
        <v>1032.3058100000001</v>
      </c>
      <c r="AN110" s="883">
        <v>1379.3497402600001</v>
      </c>
      <c r="AO110" s="883">
        <v>1335.81201033</v>
      </c>
      <c r="AP110" s="883">
        <v>1071.84706826</v>
      </c>
      <c r="AQ110" s="883">
        <v>918.12257613999986</v>
      </c>
      <c r="AR110" s="883">
        <v>510.75202548000004</v>
      </c>
      <c r="AS110" s="883">
        <v>1093.825061</v>
      </c>
      <c r="AT110" s="883">
        <v>1666.7688677000001</v>
      </c>
      <c r="AU110" s="883">
        <v>1616.21393769</v>
      </c>
      <c r="AV110" s="883">
        <v>1298.0503632499999</v>
      </c>
      <c r="AW110" s="883">
        <v>935.37656089000006</v>
      </c>
      <c r="AX110" s="883">
        <v>1307.0905882499997</v>
      </c>
      <c r="AY110" s="883">
        <v>1385.0440550000001</v>
      </c>
      <c r="AZ110" s="883">
        <v>1895.347219</v>
      </c>
      <c r="BA110" s="883">
        <v>1836.0422406399998</v>
      </c>
      <c r="BB110" s="883">
        <v>1904.73052788</v>
      </c>
      <c r="BC110" s="883">
        <v>1014.9400640999999</v>
      </c>
      <c r="BD110" s="883">
        <v>1278.1159914299999</v>
      </c>
      <c r="BE110" s="883">
        <v>1214.7864999999999</v>
      </c>
      <c r="BF110" s="883">
        <v>1525.2929810000001</v>
      </c>
      <c r="BG110" s="883">
        <v>1479.9680976100001</v>
      </c>
      <c r="BH110" s="883">
        <v>1452.0691404200002</v>
      </c>
      <c r="BI110" s="883">
        <v>836.43461724999997</v>
      </c>
      <c r="BJ110" s="884">
        <v>1205.1653980000001</v>
      </c>
    </row>
    <row r="111" spans="1:62" ht="14.4" x14ac:dyDescent="0.3">
      <c r="A111" s="879" t="s">
        <v>581</v>
      </c>
      <c r="B111" s="880">
        <v>136.36641084999999</v>
      </c>
      <c r="C111" s="880">
        <v>147.84046287999999</v>
      </c>
      <c r="D111" s="880">
        <v>216.86106656000001</v>
      </c>
      <c r="E111" s="880">
        <v>212.69239243999999</v>
      </c>
      <c r="F111" s="880">
        <v>194.54721554</v>
      </c>
      <c r="G111" s="880">
        <v>154.58100421</v>
      </c>
      <c r="H111" s="880">
        <v>81.592676879999999</v>
      </c>
      <c r="I111" s="880">
        <v>106.34700579</v>
      </c>
      <c r="J111" s="880">
        <v>107.32958253999999</v>
      </c>
      <c r="K111" s="880">
        <v>90.770216999999988</v>
      </c>
      <c r="L111" s="880">
        <v>34.62195328</v>
      </c>
      <c r="M111" s="880">
        <v>19.030361800000001</v>
      </c>
      <c r="N111" s="880">
        <v>113.89443093</v>
      </c>
      <c r="O111" s="880">
        <v>38.315537210000002</v>
      </c>
      <c r="P111" s="880">
        <v>39.544417179999996</v>
      </c>
      <c r="Q111" s="880">
        <v>21.369663810000002</v>
      </c>
      <c r="R111" s="880">
        <v>29.845729340000002</v>
      </c>
      <c r="S111" s="880">
        <v>9.2025032299999996</v>
      </c>
      <c r="T111" s="880">
        <v>31.335247260000003</v>
      </c>
      <c r="U111" s="880">
        <v>30.225323920000001</v>
      </c>
      <c r="V111" s="880">
        <v>56.306563500000003</v>
      </c>
      <c r="W111" s="880">
        <v>43.443165579999999</v>
      </c>
      <c r="X111" s="880">
        <v>30.123626079999998</v>
      </c>
      <c r="Y111" s="880">
        <v>17.18698878</v>
      </c>
      <c r="Z111" s="880">
        <v>31.133688699999997</v>
      </c>
      <c r="AA111" s="880">
        <v>19.40026168</v>
      </c>
      <c r="AB111" s="880">
        <v>31.912270940000003</v>
      </c>
      <c r="AC111" s="880">
        <v>25.627905540000004</v>
      </c>
      <c r="AD111" s="880">
        <v>26.246912150000004</v>
      </c>
      <c r="AE111" s="880">
        <v>20.42539648</v>
      </c>
      <c r="AF111" s="880">
        <v>27.81466236</v>
      </c>
      <c r="AG111" s="880">
        <v>20.692377710000002</v>
      </c>
      <c r="AH111" s="880">
        <v>30.861110549999999</v>
      </c>
      <c r="AI111" s="880">
        <v>21.241260950000001</v>
      </c>
      <c r="AJ111" s="880">
        <v>33.57762778</v>
      </c>
      <c r="AK111" s="880">
        <v>17.926464369999998</v>
      </c>
      <c r="AL111" s="880">
        <v>5.8417181199999995</v>
      </c>
      <c r="AM111" s="880">
        <v>19.643086650000001</v>
      </c>
      <c r="AN111" s="880">
        <v>40.155908580000009</v>
      </c>
      <c r="AO111" s="880">
        <v>30.97819204</v>
      </c>
      <c r="AP111" s="880">
        <v>32.200646280000001</v>
      </c>
      <c r="AQ111" s="880">
        <v>27.202342820000005</v>
      </c>
      <c r="AR111" s="880">
        <v>4.5151010099999995</v>
      </c>
      <c r="AS111" s="880">
        <v>17.257232999999999</v>
      </c>
      <c r="AT111" s="880">
        <v>26.775613190000001</v>
      </c>
      <c r="AU111" s="880">
        <v>20.381168350000003</v>
      </c>
      <c r="AV111" s="880">
        <v>16.645537009999998</v>
      </c>
      <c r="AW111" s="880">
        <v>14.1283686</v>
      </c>
      <c r="AX111" s="880">
        <v>8.0601019800000007</v>
      </c>
      <c r="AY111" s="880">
        <v>17.396588999999999</v>
      </c>
      <c r="AZ111" s="880">
        <v>22.582647890000001</v>
      </c>
      <c r="BA111" s="880">
        <v>18.738731390000002</v>
      </c>
      <c r="BB111" s="880">
        <v>17.628238149999998</v>
      </c>
      <c r="BC111" s="880">
        <v>12.99102478</v>
      </c>
      <c r="BD111" s="880">
        <v>8.5542771300000009</v>
      </c>
      <c r="BE111" s="880">
        <v>14.626561000000001</v>
      </c>
      <c r="BF111" s="880">
        <v>17.670404000000001</v>
      </c>
      <c r="BG111" s="880">
        <v>16.83902818</v>
      </c>
      <c r="BH111" s="880">
        <v>16.247363610000001</v>
      </c>
      <c r="BI111" s="880">
        <v>11.33164352</v>
      </c>
      <c r="BJ111" s="881">
        <v>15.013354</v>
      </c>
    </row>
    <row r="112" spans="1:62" ht="28.8" x14ac:dyDescent="0.3">
      <c r="A112" s="879" t="s">
        <v>662</v>
      </c>
      <c r="B112" s="880">
        <v>296.54073884000002</v>
      </c>
      <c r="C112" s="880">
        <v>320.48502236000002</v>
      </c>
      <c r="D112" s="880">
        <v>359.4292782</v>
      </c>
      <c r="E112" s="880">
        <v>339.43132703999999</v>
      </c>
      <c r="F112" s="880">
        <v>130.90182289000001</v>
      </c>
      <c r="G112" s="880">
        <v>93.869136459999993</v>
      </c>
      <c r="H112" s="880">
        <v>487.57268694999999</v>
      </c>
      <c r="I112" s="880">
        <v>341.37656022000004</v>
      </c>
      <c r="J112" s="880">
        <v>434.35223933999998</v>
      </c>
      <c r="K112" s="880">
        <v>428.46642803999998</v>
      </c>
      <c r="L112" s="880">
        <v>431.68794019000001</v>
      </c>
      <c r="M112" s="880">
        <v>188.41476748999997</v>
      </c>
      <c r="N112" s="880">
        <v>571.70584058999998</v>
      </c>
      <c r="O112" s="880">
        <v>75.728840939999998</v>
      </c>
      <c r="P112" s="880">
        <v>83.889112769999997</v>
      </c>
      <c r="Q112" s="880">
        <v>78.266155089999998</v>
      </c>
      <c r="R112" s="880">
        <v>361.04504345999999</v>
      </c>
      <c r="S112" s="880">
        <v>67.67708725</v>
      </c>
      <c r="T112" s="880">
        <v>232.48355143000001</v>
      </c>
      <c r="U112" s="880">
        <v>42.15372009</v>
      </c>
      <c r="V112" s="880">
        <v>70.439051480000003</v>
      </c>
      <c r="W112" s="880">
        <v>69.732712019999994</v>
      </c>
      <c r="X112" s="880">
        <v>128.67478323999998</v>
      </c>
      <c r="Y112" s="880">
        <v>58.802165420000001</v>
      </c>
      <c r="Z112" s="880">
        <v>144.86850041000002</v>
      </c>
      <c r="AA112" s="880">
        <v>12.136176139999998</v>
      </c>
      <c r="AB112" s="880">
        <v>51.059521479999994</v>
      </c>
      <c r="AC112" s="880">
        <v>50.562116580000001</v>
      </c>
      <c r="AD112" s="880">
        <v>162.52421025000004</v>
      </c>
      <c r="AE112" s="880">
        <v>41.707672769999995</v>
      </c>
      <c r="AF112" s="880">
        <v>9.3700444100000002</v>
      </c>
      <c r="AG112" s="880">
        <v>30.996936000000002</v>
      </c>
      <c r="AH112" s="880">
        <v>76.875453790000009</v>
      </c>
      <c r="AI112" s="880">
        <v>76.274975980000008</v>
      </c>
      <c r="AJ112" s="880">
        <v>74.145674970000016</v>
      </c>
      <c r="AK112" s="880">
        <v>67.494514200000012</v>
      </c>
      <c r="AL112" s="880">
        <v>11.450221870000002</v>
      </c>
      <c r="AM112" s="880">
        <v>41.357093040000009</v>
      </c>
      <c r="AN112" s="880">
        <v>214.60978029999998</v>
      </c>
      <c r="AO112" s="880">
        <v>213.84570164000002</v>
      </c>
      <c r="AP112" s="880">
        <v>62.958426930000002</v>
      </c>
      <c r="AQ112" s="880">
        <v>57.107464029999996</v>
      </c>
      <c r="AR112" s="880">
        <v>168.37607700000004</v>
      </c>
      <c r="AS112" s="880">
        <v>40.727820999999999</v>
      </c>
      <c r="AT112" s="880">
        <v>119.22610499</v>
      </c>
      <c r="AU112" s="880">
        <v>118.43354983999998</v>
      </c>
      <c r="AV112" s="880">
        <v>118.58082236999998</v>
      </c>
      <c r="AW112" s="880">
        <v>24.77675949</v>
      </c>
      <c r="AX112" s="880">
        <v>117.99664889</v>
      </c>
      <c r="AY112" s="880">
        <v>39.052813999999998</v>
      </c>
      <c r="AZ112" s="880">
        <v>192.70724999999999</v>
      </c>
      <c r="BA112" s="880">
        <v>190.92978506</v>
      </c>
      <c r="BB112" s="880">
        <v>69.369519850000003</v>
      </c>
      <c r="BC112" s="880">
        <v>21.273275560000002</v>
      </c>
      <c r="BD112" s="880">
        <v>238.01824151</v>
      </c>
      <c r="BE112" s="880">
        <v>38.080030000000001</v>
      </c>
      <c r="BF112" s="880">
        <v>148.81208599999999</v>
      </c>
      <c r="BG112" s="880">
        <v>147.22301313999998</v>
      </c>
      <c r="BH112" s="880">
        <v>178.67856992999998</v>
      </c>
      <c r="BI112" s="880">
        <v>71.820099260000006</v>
      </c>
      <c r="BJ112" s="881">
        <v>86.886949999999999</v>
      </c>
    </row>
    <row r="113" spans="1:62" ht="28.8" x14ac:dyDescent="0.3">
      <c r="A113" s="879" t="s">
        <v>94</v>
      </c>
      <c r="B113" s="880">
        <v>0.79760044999999991</v>
      </c>
      <c r="C113" s="880">
        <v>14.241638</v>
      </c>
      <c r="D113" s="880">
        <v>18.300220879999998</v>
      </c>
      <c r="E113" s="880">
        <v>16.390231270000001</v>
      </c>
      <c r="F113" s="880">
        <v>14.859648</v>
      </c>
      <c r="G113" s="880">
        <v>14.25012725</v>
      </c>
      <c r="H113" s="880">
        <v>2.3348132599999998</v>
      </c>
      <c r="I113" s="880">
        <v>14.000469000000001</v>
      </c>
      <c r="J113" s="880">
        <v>19.573222000000001</v>
      </c>
      <c r="K113" s="880">
        <v>19.003076069999999</v>
      </c>
      <c r="L113" s="880">
        <v>17.371660670000001</v>
      </c>
      <c r="M113" s="880">
        <v>15.388069760000002</v>
      </c>
      <c r="N113" s="880">
        <v>3.89628153</v>
      </c>
      <c r="O113" s="880">
        <v>13.74671</v>
      </c>
      <c r="P113" s="880">
        <v>15.565920570000001</v>
      </c>
      <c r="Q113" s="880">
        <v>15.525581710000001</v>
      </c>
      <c r="R113" s="880">
        <v>17.474773649999999</v>
      </c>
      <c r="S113" s="880">
        <v>14.152395779999999</v>
      </c>
      <c r="T113" s="880">
        <v>1.7489648</v>
      </c>
      <c r="U113" s="880">
        <v>14.229094999999999</v>
      </c>
      <c r="V113" s="880">
        <v>19.42343752</v>
      </c>
      <c r="W113" s="880">
        <v>19.390448360000001</v>
      </c>
      <c r="X113" s="880">
        <v>18.978587910000002</v>
      </c>
      <c r="Y113" s="880">
        <v>17.318680050000001</v>
      </c>
      <c r="Z113" s="880">
        <v>2.1065327200000001</v>
      </c>
      <c r="AA113" s="880">
        <v>23.865255999999999</v>
      </c>
      <c r="AB113" s="880">
        <v>19.00814544</v>
      </c>
      <c r="AC113" s="880">
        <v>19.008145379999998</v>
      </c>
      <c r="AD113" s="880">
        <v>19.757125429999999</v>
      </c>
      <c r="AE113" s="880">
        <v>17.698635109999998</v>
      </c>
      <c r="AF113" s="880">
        <v>1.32778777</v>
      </c>
      <c r="AG113" s="880">
        <v>17.275003999999999</v>
      </c>
      <c r="AH113" s="880">
        <v>21.670652</v>
      </c>
      <c r="AI113" s="880">
        <v>21.667784009999998</v>
      </c>
      <c r="AJ113" s="880">
        <v>22.0143764</v>
      </c>
      <c r="AK113" s="880">
        <v>20.776118870000001</v>
      </c>
      <c r="AL113" s="880">
        <v>0.93711173999999997</v>
      </c>
      <c r="AM113" s="880">
        <v>19.520102000000001</v>
      </c>
      <c r="AN113" s="880">
        <v>21.901471000000001</v>
      </c>
      <c r="AO113" s="880">
        <v>21.405144870000001</v>
      </c>
      <c r="AP113" s="880">
        <v>21.676391329999998</v>
      </c>
      <c r="AQ113" s="880">
        <v>20.767124260000003</v>
      </c>
      <c r="AR113" s="880">
        <v>0.64175318000000003</v>
      </c>
      <c r="AS113" s="880">
        <v>19.925832</v>
      </c>
      <c r="AT113" s="880">
        <v>22.087617999999999</v>
      </c>
      <c r="AU113" s="880">
        <v>22.085311009999998</v>
      </c>
      <c r="AV113" s="880">
        <v>19.513671370000001</v>
      </c>
      <c r="AW113" s="880">
        <v>18.979844030000002</v>
      </c>
      <c r="AX113" s="880">
        <v>3.1984480299999998</v>
      </c>
      <c r="AY113" s="880">
        <v>20.156351000000001</v>
      </c>
      <c r="AZ113" s="880">
        <v>20.209969000000001</v>
      </c>
      <c r="BA113" s="880">
        <v>20.20708041</v>
      </c>
      <c r="BB113" s="880">
        <v>22.07639241</v>
      </c>
      <c r="BC113" s="880">
        <v>19.03194478</v>
      </c>
      <c r="BD113" s="880">
        <v>1.22450152</v>
      </c>
      <c r="BE113" s="880">
        <v>19.945463</v>
      </c>
      <c r="BF113" s="880">
        <v>20.508989</v>
      </c>
      <c r="BG113" s="880">
        <v>20.508988079999998</v>
      </c>
      <c r="BH113" s="880">
        <v>20.623406769999999</v>
      </c>
      <c r="BI113" s="880">
        <v>19.53191082</v>
      </c>
      <c r="BJ113" s="881">
        <v>20.251671999999999</v>
      </c>
    </row>
    <row r="114" spans="1:62" ht="28.8" x14ac:dyDescent="0.3">
      <c r="A114" s="879" t="s">
        <v>583</v>
      </c>
      <c r="B114" s="880">
        <v>64.730349329999996</v>
      </c>
      <c r="C114" s="880">
        <v>69.494100290000006</v>
      </c>
      <c r="D114" s="880">
        <v>52.720605450000001</v>
      </c>
      <c r="E114" s="880">
        <v>51.398498740000001</v>
      </c>
      <c r="F114" s="880">
        <v>55.244590029999998</v>
      </c>
      <c r="G114" s="880">
        <v>34.496462439999995</v>
      </c>
      <c r="H114" s="880">
        <v>60.602445960000004</v>
      </c>
      <c r="I114" s="880">
        <v>40.745186679999996</v>
      </c>
      <c r="J114" s="880">
        <v>43.429852230000002</v>
      </c>
      <c r="K114" s="880">
        <v>43.419136019999996</v>
      </c>
      <c r="L114" s="880">
        <v>68.277832920000009</v>
      </c>
      <c r="M114" s="880">
        <v>22.275413239999999</v>
      </c>
      <c r="N114" s="880">
        <v>35.555060860000005</v>
      </c>
      <c r="O114" s="880">
        <v>43.875774110000002</v>
      </c>
      <c r="P114" s="880">
        <v>45.019583480000001</v>
      </c>
      <c r="Q114" s="880">
        <v>43.717294950000003</v>
      </c>
      <c r="R114" s="880">
        <v>25.29958778</v>
      </c>
      <c r="S114" s="880">
        <v>4.3386552900000002</v>
      </c>
      <c r="T114" s="880">
        <v>53.775335160000004</v>
      </c>
      <c r="U114" s="880">
        <v>26.007791620000003</v>
      </c>
      <c r="V114" s="880">
        <v>26.038093889999995</v>
      </c>
      <c r="W114" s="880">
        <v>25.464333439999997</v>
      </c>
      <c r="X114" s="880">
        <v>17.326970600000003</v>
      </c>
      <c r="Y114" s="880">
        <v>9.2040794800000008</v>
      </c>
      <c r="Z114" s="880">
        <v>28.877843260000002</v>
      </c>
      <c r="AA114" s="880">
        <v>25.056592559999999</v>
      </c>
      <c r="AB114" s="880">
        <v>23.770880299999998</v>
      </c>
      <c r="AC114" s="880">
        <v>23.410886649999998</v>
      </c>
      <c r="AD114" s="880">
        <v>22.743525739999999</v>
      </c>
      <c r="AE114" s="880">
        <v>3.7509948199999998</v>
      </c>
      <c r="AF114" s="880">
        <v>29.414302720000002</v>
      </c>
      <c r="AG114" s="880">
        <v>13.72363066</v>
      </c>
      <c r="AH114" s="880">
        <v>12.529381750000001</v>
      </c>
      <c r="AI114" s="880">
        <v>11.287912010000001</v>
      </c>
      <c r="AJ114" s="880">
        <v>30.348368899999997</v>
      </c>
      <c r="AK114" s="880">
        <v>4.5627189499999998</v>
      </c>
      <c r="AL114" s="880">
        <v>8.7277852500000002</v>
      </c>
      <c r="AM114" s="880">
        <v>13.353177759999999</v>
      </c>
      <c r="AN114" s="880">
        <v>24.565359299999997</v>
      </c>
      <c r="AO114" s="880">
        <v>23.29449601</v>
      </c>
      <c r="AP114" s="880">
        <v>20.815728679999999</v>
      </c>
      <c r="AQ114" s="880">
        <v>13.822297050000001</v>
      </c>
      <c r="AR114" s="880">
        <v>10.0189311</v>
      </c>
      <c r="AS114" s="880">
        <v>15.987043</v>
      </c>
      <c r="AT114" s="880">
        <v>16.102891</v>
      </c>
      <c r="AU114" s="880">
        <v>15.759236530000001</v>
      </c>
      <c r="AV114" s="880">
        <v>3.4461841700000009</v>
      </c>
      <c r="AW114" s="880">
        <v>3.06788778</v>
      </c>
      <c r="AX114" s="880">
        <v>21.87332885</v>
      </c>
      <c r="AY114" s="880">
        <v>14.794759000000001</v>
      </c>
      <c r="AZ114" s="880">
        <v>4.1163350000000003</v>
      </c>
      <c r="BA114" s="880">
        <v>3.7100358300000003</v>
      </c>
      <c r="BB114" s="880">
        <v>3.1117430999999995</v>
      </c>
      <c r="BC114" s="880">
        <v>2.66795458</v>
      </c>
      <c r="BD114" s="880">
        <v>21.448600650000003</v>
      </c>
      <c r="BE114" s="880">
        <v>15.43103</v>
      </c>
      <c r="BF114" s="880">
        <v>5.2384240000000002</v>
      </c>
      <c r="BG114" s="880">
        <v>4.8274029299999999</v>
      </c>
      <c r="BH114" s="880">
        <v>24.137754749999999</v>
      </c>
      <c r="BI114" s="880">
        <v>3.5175453700000001</v>
      </c>
      <c r="BJ114" s="881">
        <v>15.291928</v>
      </c>
    </row>
    <row r="115" spans="1:62" ht="28.8" x14ac:dyDescent="0.3">
      <c r="A115" s="879" t="s">
        <v>584</v>
      </c>
      <c r="B115" s="880">
        <v>295.78393996000005</v>
      </c>
      <c r="C115" s="880">
        <v>607.21757041000001</v>
      </c>
      <c r="D115" s="880">
        <v>1026.19882809</v>
      </c>
      <c r="E115" s="880">
        <v>1023.015167</v>
      </c>
      <c r="F115" s="880">
        <v>799.13600438000003</v>
      </c>
      <c r="G115" s="880">
        <v>617.03766336000001</v>
      </c>
      <c r="H115" s="880">
        <v>485.02336066000004</v>
      </c>
      <c r="I115" s="880">
        <v>458.13553858000006</v>
      </c>
      <c r="J115" s="880">
        <v>511.42988510999993</v>
      </c>
      <c r="K115" s="880">
        <v>509.61974042999992</v>
      </c>
      <c r="L115" s="880">
        <v>405.14352995000002</v>
      </c>
      <c r="M115" s="880">
        <v>149.92051617000001</v>
      </c>
      <c r="N115" s="880">
        <v>572.00159695000013</v>
      </c>
      <c r="O115" s="880">
        <v>231.00433394000001</v>
      </c>
      <c r="P115" s="880">
        <v>386.86071724999999</v>
      </c>
      <c r="Q115" s="880">
        <v>384.34502029000004</v>
      </c>
      <c r="R115" s="880">
        <v>448.83799472999988</v>
      </c>
      <c r="S115" s="880">
        <v>144.83173981000002</v>
      </c>
      <c r="T115" s="880">
        <v>490.28291173000002</v>
      </c>
      <c r="U115" s="880">
        <v>156.82252636000001</v>
      </c>
      <c r="V115" s="880">
        <v>319.84148346000001</v>
      </c>
      <c r="W115" s="880">
        <v>317.95677462999993</v>
      </c>
      <c r="X115" s="880">
        <v>437.98846783999994</v>
      </c>
      <c r="Y115" s="880">
        <v>153.94856063999998</v>
      </c>
      <c r="Z115" s="880">
        <v>338.57010545000003</v>
      </c>
      <c r="AA115" s="880">
        <v>120.1265312</v>
      </c>
      <c r="AB115" s="880">
        <v>227.47742861</v>
      </c>
      <c r="AC115" s="880">
        <v>226.65061666999998</v>
      </c>
      <c r="AD115" s="880">
        <v>399.18052699000003</v>
      </c>
      <c r="AE115" s="880">
        <v>192.63216448000003</v>
      </c>
      <c r="AF115" s="880">
        <v>149.23828776000002</v>
      </c>
      <c r="AG115" s="880">
        <v>137.18307555000001</v>
      </c>
      <c r="AH115" s="880">
        <v>204.93224519999995</v>
      </c>
      <c r="AI115" s="880">
        <v>203.10260607000004</v>
      </c>
      <c r="AJ115" s="880">
        <v>238.02131382000002</v>
      </c>
      <c r="AK115" s="880">
        <v>157.62157884000001</v>
      </c>
      <c r="AL115" s="880">
        <v>159.73838115000004</v>
      </c>
      <c r="AM115" s="880">
        <v>205.80582622</v>
      </c>
      <c r="AN115" s="880">
        <v>267.36416159999999</v>
      </c>
      <c r="AO115" s="880">
        <v>265.65758554999996</v>
      </c>
      <c r="AP115" s="880">
        <v>192.99244937</v>
      </c>
      <c r="AQ115" s="880">
        <v>153.41045885000003</v>
      </c>
      <c r="AR115" s="880">
        <v>128.50805358999997</v>
      </c>
      <c r="AS115" s="880">
        <v>282.52913899999999</v>
      </c>
      <c r="AT115" s="880">
        <v>440.35376871000005</v>
      </c>
      <c r="AU115" s="880">
        <v>438.73728605999992</v>
      </c>
      <c r="AV115" s="880">
        <v>291.88436523000001</v>
      </c>
      <c r="AW115" s="880">
        <v>240.19893429000004</v>
      </c>
      <c r="AX115" s="880">
        <v>266.59973774999997</v>
      </c>
      <c r="AY115" s="880">
        <v>391.528007</v>
      </c>
      <c r="AZ115" s="880">
        <v>502.92410999999998</v>
      </c>
      <c r="BA115" s="880">
        <v>502.14135886000003</v>
      </c>
      <c r="BB115" s="880">
        <v>378.05539383999997</v>
      </c>
      <c r="BC115" s="880">
        <v>275.83183166000003</v>
      </c>
      <c r="BD115" s="880">
        <v>390.35158282999998</v>
      </c>
      <c r="BE115" s="880">
        <v>241.687038</v>
      </c>
      <c r="BF115" s="880">
        <v>372.311578</v>
      </c>
      <c r="BG115" s="880">
        <v>363.12905295000007</v>
      </c>
      <c r="BH115" s="880">
        <v>373.11009275000004</v>
      </c>
      <c r="BI115" s="880">
        <v>151.60556483000002</v>
      </c>
      <c r="BJ115" s="881">
        <v>396.4529</v>
      </c>
    </row>
    <row r="116" spans="1:62" ht="43.2" x14ac:dyDescent="0.3">
      <c r="A116" s="879" t="s">
        <v>98</v>
      </c>
      <c r="B116" s="880">
        <v>71.4726505</v>
      </c>
      <c r="C116" s="880">
        <v>233.96465423000001</v>
      </c>
      <c r="D116" s="880">
        <v>187.65093032999999</v>
      </c>
      <c r="E116" s="880">
        <v>175.89972009000002</v>
      </c>
      <c r="F116" s="880">
        <v>179.82817419999998</v>
      </c>
      <c r="G116" s="880">
        <v>135.48040987000002</v>
      </c>
      <c r="H116" s="880">
        <v>73.990641909999994</v>
      </c>
      <c r="I116" s="880">
        <v>143.73499029999999</v>
      </c>
      <c r="J116" s="880">
        <v>162.28941978</v>
      </c>
      <c r="K116" s="880">
        <v>157.74080911999999</v>
      </c>
      <c r="L116" s="880">
        <v>136.27941199999998</v>
      </c>
      <c r="M116" s="880">
        <v>97.129846239999978</v>
      </c>
      <c r="N116" s="880">
        <v>97.029919420000013</v>
      </c>
      <c r="O116" s="880">
        <v>126.24806039000001</v>
      </c>
      <c r="P116" s="880">
        <v>140.32216975000003</v>
      </c>
      <c r="Q116" s="880">
        <v>138.20552947000002</v>
      </c>
      <c r="R116" s="880">
        <v>139.80212062000001</v>
      </c>
      <c r="S116" s="880">
        <v>89.481196449999985</v>
      </c>
      <c r="T116" s="880">
        <v>75.395459840000001</v>
      </c>
      <c r="U116" s="880">
        <v>120.05386695999999</v>
      </c>
      <c r="V116" s="880">
        <v>130.91946568</v>
      </c>
      <c r="W116" s="880">
        <v>129.37062099000002</v>
      </c>
      <c r="X116" s="880">
        <v>139.36149433</v>
      </c>
      <c r="Y116" s="880">
        <v>93.102889759999996</v>
      </c>
      <c r="Z116" s="880">
        <v>58.539144530000002</v>
      </c>
      <c r="AA116" s="880">
        <v>108.62508751999999</v>
      </c>
      <c r="AB116" s="880">
        <v>132.51164187999998</v>
      </c>
      <c r="AC116" s="880">
        <v>131.20638388999998</v>
      </c>
      <c r="AD116" s="880">
        <v>126.79871046000001</v>
      </c>
      <c r="AE116" s="880">
        <v>91.511434479999991</v>
      </c>
      <c r="AF116" s="880">
        <v>55.635288519999996</v>
      </c>
      <c r="AG116" s="880">
        <v>117.49080151999999</v>
      </c>
      <c r="AH116" s="880">
        <v>131.85567247</v>
      </c>
      <c r="AI116" s="880">
        <v>129.79444965000002</v>
      </c>
      <c r="AJ116" s="880">
        <v>137.30492258999999</v>
      </c>
      <c r="AK116" s="880">
        <v>108.20018578999998</v>
      </c>
      <c r="AL116" s="880">
        <v>40.336581289999998</v>
      </c>
      <c r="AM116" s="880">
        <v>145.37675080999998</v>
      </c>
      <c r="AN116" s="880">
        <v>166.2395411</v>
      </c>
      <c r="AO116" s="880">
        <v>162.92535681999996</v>
      </c>
      <c r="AP116" s="880">
        <v>145.83874557000001</v>
      </c>
      <c r="AQ116" s="880">
        <v>117.65325956999999</v>
      </c>
      <c r="AR116" s="880">
        <v>50.065670199999992</v>
      </c>
      <c r="AS116" s="880">
        <v>150.00370799999999</v>
      </c>
      <c r="AT116" s="880">
        <v>168.62127180000002</v>
      </c>
      <c r="AU116" s="880">
        <v>165.51032787</v>
      </c>
      <c r="AV116" s="880">
        <v>137.09007446999999</v>
      </c>
      <c r="AW116" s="880">
        <v>114.30972857</v>
      </c>
      <c r="AX116" s="880">
        <v>75.302562840000007</v>
      </c>
      <c r="AY116" s="880">
        <v>158.43880799999999</v>
      </c>
      <c r="AZ116" s="880">
        <v>168.54931911000003</v>
      </c>
      <c r="BA116" s="880">
        <v>160.48706045999998</v>
      </c>
      <c r="BB116" s="880">
        <v>160.53355601999999</v>
      </c>
      <c r="BC116" s="880">
        <v>111.45771028</v>
      </c>
      <c r="BD116" s="880">
        <v>72.463026620000008</v>
      </c>
      <c r="BE116" s="880">
        <v>155.022595</v>
      </c>
      <c r="BF116" s="880">
        <v>156.235354</v>
      </c>
      <c r="BG116" s="880">
        <v>153.53381036000002</v>
      </c>
      <c r="BH116" s="880">
        <v>141.66878079</v>
      </c>
      <c r="BI116" s="880">
        <v>103.66538143</v>
      </c>
      <c r="BJ116" s="881">
        <v>149.365835</v>
      </c>
    </row>
    <row r="117" spans="1:62" ht="14.4" x14ac:dyDescent="0.3">
      <c r="A117" s="879" t="s">
        <v>99</v>
      </c>
      <c r="B117" s="880">
        <v>34.0251211</v>
      </c>
      <c r="C117" s="880">
        <v>47.514034000000002</v>
      </c>
      <c r="D117" s="880">
        <v>47.514034000000002</v>
      </c>
      <c r="E117" s="880">
        <v>45.616050619999996</v>
      </c>
      <c r="F117" s="880">
        <v>72.403872500000006</v>
      </c>
      <c r="G117" s="880">
        <v>40.107177039999996</v>
      </c>
      <c r="H117" s="880">
        <v>6.89080475</v>
      </c>
      <c r="I117" s="880">
        <v>47.514034000000002</v>
      </c>
      <c r="J117" s="880">
        <v>47.718963000000002</v>
      </c>
      <c r="K117" s="880">
        <v>45.820982669999999</v>
      </c>
      <c r="L117" s="880">
        <v>31.69046355</v>
      </c>
      <c r="M117" s="880">
        <v>26.607257920000002</v>
      </c>
      <c r="N117" s="880">
        <v>20.418790829999999</v>
      </c>
      <c r="O117" s="880">
        <v>47.514034000000002</v>
      </c>
      <c r="P117" s="880">
        <v>47.514034000000002</v>
      </c>
      <c r="Q117" s="880">
        <v>45.61605462</v>
      </c>
      <c r="R117" s="880">
        <v>28.728830239999997</v>
      </c>
      <c r="S117" s="880">
        <v>20.480813780000002</v>
      </c>
      <c r="T117" s="880">
        <v>69.551226990000004</v>
      </c>
      <c r="U117" s="880">
        <v>58.091768000000002</v>
      </c>
      <c r="V117" s="880">
        <v>57.613661999999998</v>
      </c>
      <c r="W117" s="880">
        <v>51.342761159999995</v>
      </c>
      <c r="X117" s="880">
        <v>30.451392279999997</v>
      </c>
      <c r="Y117" s="880">
        <v>19.116483339999998</v>
      </c>
      <c r="Z117" s="880">
        <v>53.408135430000002</v>
      </c>
      <c r="AA117" s="880">
        <v>36.812125999999999</v>
      </c>
      <c r="AB117" s="880">
        <v>37.119658999999999</v>
      </c>
      <c r="AC117" s="880">
        <v>33.048401470000002</v>
      </c>
      <c r="AD117" s="880">
        <v>4.7790720100000001</v>
      </c>
      <c r="AE117" s="880">
        <v>2.18134104</v>
      </c>
      <c r="AF117" s="880">
        <v>74.002185999999995</v>
      </c>
      <c r="AG117" s="880">
        <v>36.812125999999999</v>
      </c>
      <c r="AH117" s="880">
        <v>36.874093000000002</v>
      </c>
      <c r="AI117" s="880">
        <v>32.802835170000002</v>
      </c>
      <c r="AJ117" s="880">
        <v>6.68376006</v>
      </c>
      <c r="AK117" s="880">
        <v>1.4119362499999997</v>
      </c>
      <c r="AL117" s="880">
        <v>78.273822060000001</v>
      </c>
      <c r="AM117" s="880">
        <v>33.576534000000002</v>
      </c>
      <c r="AN117" s="880">
        <v>34.032536</v>
      </c>
      <c r="AO117" s="880">
        <v>31.846900510000001</v>
      </c>
      <c r="AP117" s="880">
        <v>4.6646520000000002</v>
      </c>
      <c r="AQ117" s="880">
        <v>0.45600159000000001</v>
      </c>
      <c r="AR117" s="880">
        <v>78.195022040000012</v>
      </c>
      <c r="AS117" s="880">
        <v>33.288876000000002</v>
      </c>
      <c r="AT117" s="880">
        <v>183.28887599999999</v>
      </c>
      <c r="AU117" s="880">
        <v>181.39089892000001</v>
      </c>
      <c r="AV117" s="880">
        <v>152.44866921000002</v>
      </c>
      <c r="AW117" s="880">
        <v>0</v>
      </c>
      <c r="AX117" s="880">
        <v>612.73221038999998</v>
      </c>
      <c r="AY117" s="880">
        <v>183.28887599999999</v>
      </c>
      <c r="AZ117" s="880">
        <v>33.288876000000002</v>
      </c>
      <c r="BA117" s="880">
        <v>31.390898920000001</v>
      </c>
      <c r="BB117" s="880">
        <v>606.11399616000006</v>
      </c>
      <c r="BC117" s="880">
        <v>0.39313072999999998</v>
      </c>
      <c r="BD117" s="880">
        <v>88.009113150000005</v>
      </c>
      <c r="BE117" s="880">
        <v>175.89889400000001</v>
      </c>
      <c r="BF117" s="880">
        <v>25.898893999999999</v>
      </c>
      <c r="BG117" s="880">
        <v>24.257993320000001</v>
      </c>
      <c r="BH117" s="880">
        <v>1.9312008300000001</v>
      </c>
      <c r="BI117" s="880">
        <v>0</v>
      </c>
      <c r="BJ117" s="881">
        <v>1</v>
      </c>
    </row>
    <row r="118" spans="1:62" ht="28.8" x14ac:dyDescent="0.3">
      <c r="A118" s="879" t="s">
        <v>585</v>
      </c>
      <c r="B118" s="880">
        <v>418.97866500999999</v>
      </c>
      <c r="C118" s="880">
        <v>103.76614674</v>
      </c>
      <c r="D118" s="880">
        <v>263.22040117</v>
      </c>
      <c r="E118" s="880">
        <v>261.55843100000004</v>
      </c>
      <c r="F118" s="880">
        <v>297.44924817999998</v>
      </c>
      <c r="G118" s="880">
        <v>172.39503402000005</v>
      </c>
      <c r="H118" s="880">
        <v>292.38879129999998</v>
      </c>
      <c r="I118" s="880">
        <v>81.739900539999994</v>
      </c>
      <c r="J118" s="880">
        <v>106.97709263</v>
      </c>
      <c r="K118" s="880">
        <v>105.44522146000001</v>
      </c>
      <c r="L118" s="880">
        <v>109.63867967</v>
      </c>
      <c r="M118" s="880">
        <v>28.579158849999999</v>
      </c>
      <c r="N118" s="880">
        <v>162.87071160000002</v>
      </c>
      <c r="O118" s="880">
        <v>81.036872140000014</v>
      </c>
      <c r="P118" s="880">
        <v>198.43458866999995</v>
      </c>
      <c r="Q118" s="880">
        <v>196.78698543999997</v>
      </c>
      <c r="R118" s="880">
        <v>67.397254050000001</v>
      </c>
      <c r="S118" s="880">
        <v>42.541735459999998</v>
      </c>
      <c r="T118" s="880">
        <v>287.02659849999998</v>
      </c>
      <c r="U118" s="880">
        <v>68.488303449999989</v>
      </c>
      <c r="V118" s="880">
        <v>165.66957564000001</v>
      </c>
      <c r="W118" s="880">
        <v>163.85696201999997</v>
      </c>
      <c r="X118" s="880">
        <v>164.44921753</v>
      </c>
      <c r="Y118" s="880">
        <v>100.13209386</v>
      </c>
      <c r="Z118" s="880">
        <v>231.61618758999998</v>
      </c>
      <c r="AA118" s="880">
        <v>37.39665969</v>
      </c>
      <c r="AB118" s="880">
        <v>65.128302250000004</v>
      </c>
      <c r="AC118" s="880">
        <v>63.837072560000003</v>
      </c>
      <c r="AD118" s="880">
        <v>53.05968773</v>
      </c>
      <c r="AE118" s="880">
        <v>49.622919809999999</v>
      </c>
      <c r="AF118" s="880">
        <v>128.28096939</v>
      </c>
      <c r="AG118" s="880">
        <v>35.668551450000002</v>
      </c>
      <c r="AH118" s="880">
        <v>73.837718680000009</v>
      </c>
      <c r="AI118" s="880">
        <v>72.285008139999988</v>
      </c>
      <c r="AJ118" s="880">
        <v>71.947010519999978</v>
      </c>
      <c r="AK118" s="880">
        <v>63.554562169999997</v>
      </c>
      <c r="AL118" s="880">
        <v>71.33064395000001</v>
      </c>
      <c r="AM118" s="880">
        <v>36.875173409999995</v>
      </c>
      <c r="AN118" s="880">
        <v>52.55111625</v>
      </c>
      <c r="AO118" s="880">
        <v>50.882794950000005</v>
      </c>
      <c r="AP118" s="880">
        <v>58.768588219999998</v>
      </c>
      <c r="AQ118" s="880">
        <v>30.993749340000001</v>
      </c>
      <c r="AR118" s="880">
        <v>26.603912549999997</v>
      </c>
      <c r="AS118" s="880">
        <v>28.008282000000001</v>
      </c>
      <c r="AT118" s="880">
        <v>78.062966000000003</v>
      </c>
      <c r="AU118" s="880">
        <v>77.330407559999998</v>
      </c>
      <c r="AV118" s="880">
        <v>53.943262650000008</v>
      </c>
      <c r="AW118" s="880">
        <v>42.340732299999999</v>
      </c>
      <c r="AX118" s="880">
        <v>44.767891089999999</v>
      </c>
      <c r="AY118" s="880">
        <v>43.355668000000001</v>
      </c>
      <c r="AZ118" s="880">
        <v>293.01024100000001</v>
      </c>
      <c r="BA118" s="880">
        <v>292.39208224000004</v>
      </c>
      <c r="BB118" s="880">
        <v>98.795533789999993</v>
      </c>
      <c r="BC118" s="880">
        <v>70.268364640000016</v>
      </c>
      <c r="BD118" s="880">
        <v>238.13391702000001</v>
      </c>
      <c r="BE118" s="880">
        <v>52.227150000000002</v>
      </c>
      <c r="BF118" s="880">
        <v>216.94422499999999</v>
      </c>
      <c r="BG118" s="880">
        <v>216.70912619000001</v>
      </c>
      <c r="BH118" s="880">
        <v>210.06412705999998</v>
      </c>
      <c r="BI118" s="880">
        <v>21.851853210000002</v>
      </c>
      <c r="BJ118" s="881">
        <v>62.43947</v>
      </c>
    </row>
    <row r="119" spans="1:62" ht="43.2" x14ac:dyDescent="0.3">
      <c r="A119" s="879" t="s">
        <v>586</v>
      </c>
      <c r="B119" s="880">
        <v>8.8654965099999998</v>
      </c>
      <c r="C119" s="880">
        <v>49.507339019999996</v>
      </c>
      <c r="D119" s="880">
        <v>52.017286260000006</v>
      </c>
      <c r="E119" s="880">
        <v>50.718590130000003</v>
      </c>
      <c r="F119" s="880">
        <v>9.9054024800000011</v>
      </c>
      <c r="G119" s="880">
        <v>7.1173185299999995</v>
      </c>
      <c r="H119" s="880">
        <v>48.800312170000012</v>
      </c>
      <c r="I119" s="880">
        <v>40.78687085</v>
      </c>
      <c r="J119" s="880">
        <v>42.904516449999996</v>
      </c>
      <c r="K119" s="880">
        <v>42.0647588</v>
      </c>
      <c r="L119" s="880">
        <v>12.788239410000001</v>
      </c>
      <c r="M119" s="880">
        <v>7.1326740599999994</v>
      </c>
      <c r="N119" s="880">
        <v>75.133716950000007</v>
      </c>
      <c r="O119" s="880">
        <v>39.466465999999997</v>
      </c>
      <c r="P119" s="880">
        <v>41.129634869999997</v>
      </c>
      <c r="Q119" s="880">
        <v>39.965451730000005</v>
      </c>
      <c r="R119" s="880">
        <v>16.616940109999998</v>
      </c>
      <c r="S119" s="880">
        <v>6.9738080700000005</v>
      </c>
      <c r="T119" s="880">
        <v>97.360732139999982</v>
      </c>
      <c r="U119" s="880">
        <v>28.756590239999998</v>
      </c>
      <c r="V119" s="880">
        <v>27.35030703</v>
      </c>
      <c r="W119" s="880">
        <v>26.261401339999999</v>
      </c>
      <c r="X119" s="880">
        <v>49.63060042</v>
      </c>
      <c r="Y119" s="880">
        <v>11.26543573</v>
      </c>
      <c r="Z119" s="880">
        <v>49.374317140000002</v>
      </c>
      <c r="AA119" s="880">
        <v>9.9847189900000011</v>
      </c>
      <c r="AB119" s="880">
        <v>23.978185069999999</v>
      </c>
      <c r="AC119" s="880">
        <v>23.158473710000003</v>
      </c>
      <c r="AD119" s="880">
        <v>25.032592040000001</v>
      </c>
      <c r="AE119" s="880">
        <v>10.015457210000001</v>
      </c>
      <c r="AF119" s="880">
        <v>31.712638260000006</v>
      </c>
      <c r="AG119" s="880">
        <v>21.404636539999998</v>
      </c>
      <c r="AH119" s="880">
        <v>25.008785810000003</v>
      </c>
      <c r="AI119" s="880">
        <v>24.059119289999998</v>
      </c>
      <c r="AJ119" s="880">
        <v>21.62610793</v>
      </c>
      <c r="AK119" s="880">
        <v>10.67628011</v>
      </c>
      <c r="AL119" s="880">
        <v>24.505235400000004</v>
      </c>
      <c r="AM119" s="880">
        <v>20.608460109999999</v>
      </c>
      <c r="AN119" s="880">
        <v>23.896452130000004</v>
      </c>
      <c r="AO119" s="880">
        <v>22.802538840000004</v>
      </c>
      <c r="AP119" s="880">
        <v>19.61048018</v>
      </c>
      <c r="AQ119" s="880">
        <v>12.157366969999998</v>
      </c>
      <c r="AR119" s="880">
        <v>10.88751686</v>
      </c>
      <c r="AS119" s="880">
        <v>9.5345259999999996</v>
      </c>
      <c r="AT119" s="880">
        <v>85.556669999999997</v>
      </c>
      <c r="AU119" s="880">
        <v>84.899889179999988</v>
      </c>
      <c r="AV119" s="880">
        <v>17.357222030000003</v>
      </c>
      <c r="AW119" s="880">
        <v>12.36982822</v>
      </c>
      <c r="AX119" s="880">
        <v>120.78317562999999</v>
      </c>
      <c r="AY119" s="880">
        <v>8.2848980000000001</v>
      </c>
      <c r="AZ119" s="880">
        <v>116.489957</v>
      </c>
      <c r="BA119" s="880">
        <v>115.86704485999999</v>
      </c>
      <c r="BB119" s="880">
        <v>37.062802819999995</v>
      </c>
      <c r="BC119" s="880">
        <v>14.786623259999999</v>
      </c>
      <c r="BD119" s="880">
        <v>199.30770469999999</v>
      </c>
      <c r="BE119" s="880">
        <v>9.9114620000000002</v>
      </c>
      <c r="BF119" s="880">
        <v>76.142127000000002</v>
      </c>
      <c r="BG119" s="880">
        <v>75.756712020000009</v>
      </c>
      <c r="BH119" s="880">
        <v>28.449532120000001</v>
      </c>
      <c r="BI119" s="880">
        <v>10.805306399999999</v>
      </c>
      <c r="BJ119" s="881">
        <v>8.3606529999999992</v>
      </c>
    </row>
    <row r="120" spans="1:62" ht="28.8" x14ac:dyDescent="0.3">
      <c r="A120" s="879" t="s">
        <v>663</v>
      </c>
      <c r="B120" s="880">
        <v>89.589372490000017</v>
      </c>
      <c r="C120" s="880">
        <v>467.65787499999999</v>
      </c>
      <c r="D120" s="880">
        <v>495.97002101999999</v>
      </c>
      <c r="E120" s="880">
        <v>469.85504244999993</v>
      </c>
      <c r="F120" s="880">
        <v>473.90133729000007</v>
      </c>
      <c r="G120" s="880">
        <v>413.53777525000004</v>
      </c>
      <c r="H120" s="880">
        <v>79.057855150000009</v>
      </c>
      <c r="I120" s="880">
        <v>516.29149099999995</v>
      </c>
      <c r="J120" s="880">
        <v>564.77906901999995</v>
      </c>
      <c r="K120" s="880">
        <v>546.7296947000001</v>
      </c>
      <c r="L120" s="880">
        <v>584.19922645000008</v>
      </c>
      <c r="M120" s="880">
        <v>497.37301663</v>
      </c>
      <c r="N120" s="880">
        <v>68.280540219999992</v>
      </c>
      <c r="O120" s="880">
        <v>565.35668299999998</v>
      </c>
      <c r="P120" s="880">
        <v>647.39536899999996</v>
      </c>
      <c r="Q120" s="880">
        <v>587.67147786999999</v>
      </c>
      <c r="R120" s="880">
        <v>589.5703906</v>
      </c>
      <c r="S120" s="880">
        <v>543.29484459000003</v>
      </c>
      <c r="T120" s="880">
        <v>65.36992257</v>
      </c>
      <c r="U120" s="880">
        <v>559.883196</v>
      </c>
      <c r="V120" s="880">
        <v>607.27071701</v>
      </c>
      <c r="W120" s="880">
        <v>552.74864624999998</v>
      </c>
      <c r="X120" s="880">
        <v>566.69369342000005</v>
      </c>
      <c r="Y120" s="880">
        <v>524.83618932000002</v>
      </c>
      <c r="Z120" s="880">
        <v>41.679175480000005</v>
      </c>
      <c r="AA120" s="880">
        <v>508.24062300000003</v>
      </c>
      <c r="AB120" s="880">
        <v>536.78560298000002</v>
      </c>
      <c r="AC120" s="880">
        <v>521.21941036999999</v>
      </c>
      <c r="AD120" s="880">
        <v>530.90700788999993</v>
      </c>
      <c r="AE120" s="880">
        <v>502.87775797</v>
      </c>
      <c r="AF120" s="880">
        <v>24.536494259999998</v>
      </c>
      <c r="AG120" s="880">
        <v>481.29654499999998</v>
      </c>
      <c r="AH120" s="880">
        <v>524.08742067000003</v>
      </c>
      <c r="AI120" s="880">
        <v>513.92913795999993</v>
      </c>
      <c r="AJ120" s="880">
        <v>501.89156814</v>
      </c>
      <c r="AK120" s="880">
        <v>482.46673301999999</v>
      </c>
      <c r="AL120" s="880">
        <v>34.482979440000001</v>
      </c>
      <c r="AM120" s="880">
        <v>496.18960600000003</v>
      </c>
      <c r="AN120" s="880">
        <v>534.03341399999999</v>
      </c>
      <c r="AO120" s="880">
        <v>512.17329910000001</v>
      </c>
      <c r="AP120" s="880">
        <v>512.3209597</v>
      </c>
      <c r="AQ120" s="880">
        <v>484.55251165999999</v>
      </c>
      <c r="AR120" s="880">
        <v>32.939987950000003</v>
      </c>
      <c r="AS120" s="880">
        <v>496.56260099999997</v>
      </c>
      <c r="AT120" s="880">
        <v>526.69308801</v>
      </c>
      <c r="AU120" s="880">
        <v>491.68586237</v>
      </c>
      <c r="AV120" s="880">
        <v>487.14055474000003</v>
      </c>
      <c r="AW120" s="880">
        <v>465.20447761000003</v>
      </c>
      <c r="AX120" s="880">
        <v>35.776482800000004</v>
      </c>
      <c r="AY120" s="880">
        <v>508.74728499999998</v>
      </c>
      <c r="AZ120" s="880">
        <v>541.46851400000003</v>
      </c>
      <c r="BA120" s="880">
        <v>500.17816261000002</v>
      </c>
      <c r="BB120" s="880">
        <v>511.98335173999999</v>
      </c>
      <c r="BC120" s="880">
        <v>486.23820382999997</v>
      </c>
      <c r="BD120" s="880">
        <v>20.605026300000002</v>
      </c>
      <c r="BE120" s="880">
        <v>491.956277</v>
      </c>
      <c r="BF120" s="880">
        <v>485.53089999999997</v>
      </c>
      <c r="BG120" s="880">
        <v>457.18297044000002</v>
      </c>
      <c r="BH120" s="880">
        <v>457.15831180999999</v>
      </c>
      <c r="BI120" s="880">
        <v>442.30531240999994</v>
      </c>
      <c r="BJ120" s="881">
        <v>450.10263600000002</v>
      </c>
    </row>
    <row r="121" spans="1:62" ht="14.4" x14ac:dyDescent="0.3">
      <c r="A121" s="882" t="s">
        <v>477</v>
      </c>
      <c r="B121" s="883">
        <v>1583.1574019700004</v>
      </c>
      <c r="C121" s="883">
        <v>608.20259175000001</v>
      </c>
      <c r="D121" s="883">
        <v>815.80106992000003</v>
      </c>
      <c r="E121" s="883">
        <v>815.04292166000005</v>
      </c>
      <c r="F121" s="883">
        <v>760.87237502000005</v>
      </c>
      <c r="G121" s="883">
        <v>499.85953351000001</v>
      </c>
      <c r="H121" s="883">
        <v>1596.6117627600001</v>
      </c>
      <c r="I121" s="883">
        <v>517.62910099999999</v>
      </c>
      <c r="J121" s="883">
        <v>1629.3215533599998</v>
      </c>
      <c r="K121" s="883">
        <v>1622.0191839699999</v>
      </c>
      <c r="L121" s="883">
        <v>1380.0803117799996</v>
      </c>
      <c r="M121" s="883">
        <v>384.23463380999999</v>
      </c>
      <c r="N121" s="883">
        <v>1408.2349051599999</v>
      </c>
      <c r="O121" s="883">
        <v>391.57901600000002</v>
      </c>
      <c r="P121" s="883">
        <v>627.92230465</v>
      </c>
      <c r="Q121" s="883">
        <v>627.82980819000011</v>
      </c>
      <c r="R121" s="883">
        <v>683.15780575999997</v>
      </c>
      <c r="S121" s="883">
        <v>392.55908377999998</v>
      </c>
      <c r="T121" s="883">
        <v>1244.4194426399999</v>
      </c>
      <c r="U121" s="883">
        <v>239.990477</v>
      </c>
      <c r="V121" s="883">
        <v>304.22701899999998</v>
      </c>
      <c r="W121" s="883">
        <v>300.70038968</v>
      </c>
      <c r="X121" s="883">
        <v>615.81569536000006</v>
      </c>
      <c r="Y121" s="883">
        <v>198.11468404999999</v>
      </c>
      <c r="Z121" s="883">
        <v>783.09364780999999</v>
      </c>
      <c r="AA121" s="883">
        <v>188.90499600000001</v>
      </c>
      <c r="AB121" s="883">
        <v>240.01615702999999</v>
      </c>
      <c r="AC121" s="883">
        <v>239.96754033000002</v>
      </c>
      <c r="AD121" s="883">
        <v>275.40502986000001</v>
      </c>
      <c r="AE121" s="883">
        <v>181.87050776999999</v>
      </c>
      <c r="AF121" s="883">
        <v>256.85784515</v>
      </c>
      <c r="AG121" s="883">
        <v>127.5712676</v>
      </c>
      <c r="AH121" s="883">
        <v>306.18345840999996</v>
      </c>
      <c r="AI121" s="883">
        <v>306.88635319000008</v>
      </c>
      <c r="AJ121" s="883">
        <v>274.47840858000006</v>
      </c>
      <c r="AK121" s="883">
        <v>240.80176011</v>
      </c>
      <c r="AL121" s="883">
        <v>252.49003085999999</v>
      </c>
      <c r="AM121" s="883">
        <v>489.85082812000002</v>
      </c>
      <c r="AN121" s="883">
        <v>601.54278624000005</v>
      </c>
      <c r="AO121" s="883">
        <v>601.44702905000008</v>
      </c>
      <c r="AP121" s="883">
        <v>482.51461640000002</v>
      </c>
      <c r="AQ121" s="883">
        <v>436.40722053999997</v>
      </c>
      <c r="AR121" s="883">
        <v>203.90212972</v>
      </c>
      <c r="AS121" s="883">
        <v>546.80517899999995</v>
      </c>
      <c r="AT121" s="883">
        <v>710.13530560000004</v>
      </c>
      <c r="AU121" s="883">
        <v>691.12113285999988</v>
      </c>
      <c r="AV121" s="883">
        <v>597.35487111999987</v>
      </c>
      <c r="AW121" s="883">
        <v>542.89963285999988</v>
      </c>
      <c r="AX121" s="883">
        <v>252.77423816000001</v>
      </c>
      <c r="AY121" s="883">
        <v>915.44809199999997</v>
      </c>
      <c r="AZ121" s="883">
        <v>1032.65733</v>
      </c>
      <c r="BA121" s="883">
        <v>1034.16289871</v>
      </c>
      <c r="BB121" s="883">
        <v>1059.3719068500002</v>
      </c>
      <c r="BC121" s="883">
        <v>946.0931410500001</v>
      </c>
      <c r="BD121" s="883">
        <v>221.41465407999999</v>
      </c>
      <c r="BE121" s="883">
        <v>276.83448800000002</v>
      </c>
      <c r="BF121" s="883">
        <v>414.84650399999998</v>
      </c>
      <c r="BG121" s="883">
        <v>414.86843625000006</v>
      </c>
      <c r="BH121" s="883">
        <v>359.67592695000008</v>
      </c>
      <c r="BI121" s="883">
        <v>292.10514024000003</v>
      </c>
      <c r="BJ121" s="884">
        <v>322.62123000000003</v>
      </c>
    </row>
    <row r="122" spans="1:62" ht="14.4" x14ac:dyDescent="0.3">
      <c r="A122" s="879" t="s">
        <v>100</v>
      </c>
      <c r="B122" s="880">
        <v>148.143</v>
      </c>
      <c r="C122" s="880">
        <v>106.05</v>
      </c>
      <c r="D122" s="880">
        <v>114.778665</v>
      </c>
      <c r="E122" s="880">
        <v>114.77866443000001</v>
      </c>
      <c r="F122" s="880">
        <v>120.27274442</v>
      </c>
      <c r="G122" s="880">
        <v>82.129744420000009</v>
      </c>
      <c r="H122" s="880">
        <v>132.64892001000001</v>
      </c>
      <c r="I122" s="880">
        <v>70</v>
      </c>
      <c r="J122" s="880">
        <v>94.351164999999995</v>
      </c>
      <c r="K122" s="880">
        <v>94.351164459999993</v>
      </c>
      <c r="L122" s="880">
        <v>108.84266443000001</v>
      </c>
      <c r="M122" s="880">
        <v>0</v>
      </c>
      <c r="N122" s="880">
        <v>134.43616445999999</v>
      </c>
      <c r="O122" s="880">
        <v>32</v>
      </c>
      <c r="P122" s="880">
        <v>131.88</v>
      </c>
      <c r="Q122" s="880">
        <v>131.88</v>
      </c>
      <c r="R122" s="880">
        <v>202.03429199999999</v>
      </c>
      <c r="S122" s="880">
        <v>96.602332000000004</v>
      </c>
      <c r="T122" s="880">
        <v>19</v>
      </c>
      <c r="U122" s="880">
        <v>2</v>
      </c>
      <c r="V122" s="880">
        <v>2</v>
      </c>
      <c r="W122" s="880">
        <v>2</v>
      </c>
      <c r="X122" s="880">
        <v>18.587837</v>
      </c>
      <c r="Y122" s="880">
        <v>0</v>
      </c>
      <c r="Z122" s="880">
        <v>2</v>
      </c>
      <c r="AA122" s="880">
        <v>1.2179720000000001</v>
      </c>
      <c r="AB122" s="880">
        <v>11.217972</v>
      </c>
      <c r="AC122" s="880">
        <v>11.217972</v>
      </c>
      <c r="AD122" s="880">
        <v>11.860109379999999</v>
      </c>
      <c r="AE122" s="880">
        <v>10</v>
      </c>
      <c r="AF122" s="880">
        <v>1.3578626200000001</v>
      </c>
      <c r="AG122" s="880">
        <v>10</v>
      </c>
      <c r="AH122" s="880">
        <v>10</v>
      </c>
      <c r="AI122" s="880">
        <v>10</v>
      </c>
      <c r="AJ122" s="880">
        <v>11.20696568</v>
      </c>
      <c r="AK122" s="880">
        <v>10</v>
      </c>
      <c r="AL122" s="880">
        <v>1.100632E-2</v>
      </c>
      <c r="AM122" s="880">
        <v>220</v>
      </c>
      <c r="AN122" s="880">
        <v>210.075863</v>
      </c>
      <c r="AO122" s="880">
        <v>210.075863</v>
      </c>
      <c r="AP122" s="880">
        <v>210.075863</v>
      </c>
      <c r="AQ122" s="880">
        <v>210.075863</v>
      </c>
      <c r="AR122" s="880">
        <v>0</v>
      </c>
      <c r="AS122" s="880">
        <v>262.526903</v>
      </c>
      <c r="AT122" s="880">
        <v>255.86023700000001</v>
      </c>
      <c r="AU122" s="880">
        <v>255.86023700000001</v>
      </c>
      <c r="AV122" s="880">
        <v>255.86023700000001</v>
      </c>
      <c r="AW122" s="880">
        <v>255.86023700000001</v>
      </c>
      <c r="AX122" s="880">
        <v>0</v>
      </c>
      <c r="AY122" s="880">
        <v>639.01645499999995</v>
      </c>
      <c r="AZ122" s="880">
        <v>639.01645499999995</v>
      </c>
      <c r="BA122" s="880">
        <v>639.01645499999995</v>
      </c>
      <c r="BB122" s="880">
        <v>639.01645499999995</v>
      </c>
      <c r="BC122" s="880">
        <v>639.01645499999995</v>
      </c>
      <c r="BD122" s="880">
        <v>0</v>
      </c>
      <c r="BE122" s="880">
        <v>20.91</v>
      </c>
      <c r="BF122" s="880">
        <v>20.91</v>
      </c>
      <c r="BG122" s="880">
        <v>20.91</v>
      </c>
      <c r="BH122" s="880">
        <v>20.91</v>
      </c>
      <c r="BI122" s="880">
        <v>20.91</v>
      </c>
      <c r="BJ122" s="881">
        <v>60</v>
      </c>
    </row>
    <row r="123" spans="1:62" ht="14.4" x14ac:dyDescent="0.3">
      <c r="A123" s="879" t="s">
        <v>101</v>
      </c>
      <c r="B123" s="880">
        <v>1435.0144019700003</v>
      </c>
      <c r="C123" s="880">
        <v>502.15259175</v>
      </c>
      <c r="D123" s="880">
        <v>701.0224049200001</v>
      </c>
      <c r="E123" s="880">
        <v>700.26425723</v>
      </c>
      <c r="F123" s="880">
        <v>640.59963060000018</v>
      </c>
      <c r="G123" s="880">
        <v>417.72978909</v>
      </c>
      <c r="H123" s="880">
        <v>1463.9628427500002</v>
      </c>
      <c r="I123" s="880">
        <v>447.62910099999999</v>
      </c>
      <c r="J123" s="880">
        <v>1534.9703883599998</v>
      </c>
      <c r="K123" s="880">
        <v>1527.6680195099998</v>
      </c>
      <c r="L123" s="880">
        <v>1271.2376473499996</v>
      </c>
      <c r="M123" s="880">
        <v>384.23463380999999</v>
      </c>
      <c r="N123" s="880">
        <v>1273.7987406999998</v>
      </c>
      <c r="O123" s="880">
        <v>359.57901600000002</v>
      </c>
      <c r="P123" s="880">
        <v>496.04230464999995</v>
      </c>
      <c r="Q123" s="880">
        <v>495.94980819</v>
      </c>
      <c r="R123" s="880">
        <v>481.12351375999998</v>
      </c>
      <c r="S123" s="880">
        <v>295.95675177999999</v>
      </c>
      <c r="T123" s="880">
        <v>1225.4194426399999</v>
      </c>
      <c r="U123" s="880">
        <v>237.990477</v>
      </c>
      <c r="V123" s="880">
        <v>302.22701899999998</v>
      </c>
      <c r="W123" s="880">
        <v>298.70038968</v>
      </c>
      <c r="X123" s="880">
        <v>597.22785836000003</v>
      </c>
      <c r="Y123" s="880">
        <v>198.11468404999999</v>
      </c>
      <c r="Z123" s="880">
        <v>781.09364780999999</v>
      </c>
      <c r="AA123" s="880">
        <v>187.68702400000001</v>
      </c>
      <c r="AB123" s="880">
        <v>228.79818503000001</v>
      </c>
      <c r="AC123" s="880">
        <v>228.74956833000002</v>
      </c>
      <c r="AD123" s="880">
        <v>263.54492048000003</v>
      </c>
      <c r="AE123" s="880">
        <v>171.87050776999999</v>
      </c>
      <c r="AF123" s="880">
        <v>255.49998253000001</v>
      </c>
      <c r="AG123" s="880">
        <v>117.5712676</v>
      </c>
      <c r="AH123" s="880">
        <v>296.18345840999996</v>
      </c>
      <c r="AI123" s="880">
        <v>296.88635319000008</v>
      </c>
      <c r="AJ123" s="880">
        <v>263.27144290000001</v>
      </c>
      <c r="AK123" s="880">
        <v>230.80176011</v>
      </c>
      <c r="AL123" s="880">
        <v>252.47902453999998</v>
      </c>
      <c r="AM123" s="880">
        <v>269.85082812000002</v>
      </c>
      <c r="AN123" s="880">
        <v>391.46692324000003</v>
      </c>
      <c r="AO123" s="880">
        <v>391.37116605000006</v>
      </c>
      <c r="AP123" s="880">
        <v>272.43875340000005</v>
      </c>
      <c r="AQ123" s="880">
        <v>226.33135754</v>
      </c>
      <c r="AR123" s="880">
        <v>203.90212972</v>
      </c>
      <c r="AS123" s="880">
        <v>284.27827600000001</v>
      </c>
      <c r="AT123" s="880">
        <v>454.2750686</v>
      </c>
      <c r="AU123" s="880">
        <v>435.26089585999995</v>
      </c>
      <c r="AV123" s="880">
        <v>341.49463411999994</v>
      </c>
      <c r="AW123" s="880">
        <v>287.03939585999996</v>
      </c>
      <c r="AX123" s="880">
        <v>252.77423816000001</v>
      </c>
      <c r="AY123" s="880">
        <v>276.43163700000002</v>
      </c>
      <c r="AZ123" s="880">
        <v>393.64087499999999</v>
      </c>
      <c r="BA123" s="880">
        <v>395.14644370999997</v>
      </c>
      <c r="BB123" s="880">
        <v>420.35545185000007</v>
      </c>
      <c r="BC123" s="880">
        <v>307.07668605000009</v>
      </c>
      <c r="BD123" s="880">
        <v>221.41465407999999</v>
      </c>
      <c r="BE123" s="880">
        <v>255.924488</v>
      </c>
      <c r="BF123" s="880">
        <v>393.93650400000001</v>
      </c>
      <c r="BG123" s="880">
        <v>393.95843625000003</v>
      </c>
      <c r="BH123" s="880">
        <v>338.76592695000005</v>
      </c>
      <c r="BI123" s="880">
        <v>271.19514024</v>
      </c>
      <c r="BJ123" s="881">
        <v>262.62123000000003</v>
      </c>
    </row>
    <row r="124" spans="1:62" ht="14.4" x14ac:dyDescent="0.3">
      <c r="A124" s="882" t="s">
        <v>478</v>
      </c>
      <c r="B124" s="883">
        <v>834.60494308</v>
      </c>
      <c r="C124" s="883">
        <v>1209.79126686</v>
      </c>
      <c r="D124" s="883">
        <v>1251.6229395099999</v>
      </c>
      <c r="E124" s="883">
        <v>1216.1311481099999</v>
      </c>
      <c r="F124" s="883">
        <v>1009.24123304</v>
      </c>
      <c r="G124" s="883">
        <v>754.30544776000011</v>
      </c>
      <c r="H124" s="883">
        <v>929.27087187000018</v>
      </c>
      <c r="I124" s="883">
        <v>1095.4847533600002</v>
      </c>
      <c r="J124" s="883">
        <v>1449.5715373</v>
      </c>
      <c r="K124" s="883">
        <v>1436.4860040199997</v>
      </c>
      <c r="L124" s="883">
        <v>1145.2493114200004</v>
      </c>
      <c r="M124" s="883">
        <v>856.75518096000019</v>
      </c>
      <c r="N124" s="883">
        <v>918.37277758999994</v>
      </c>
      <c r="O124" s="883">
        <v>1035.5531705600001</v>
      </c>
      <c r="P124" s="883">
        <v>1183.85722076</v>
      </c>
      <c r="Q124" s="883">
        <v>1175.7830399900004</v>
      </c>
      <c r="R124" s="883">
        <v>1054.7026014800001</v>
      </c>
      <c r="S124" s="883">
        <v>784.50462574999983</v>
      </c>
      <c r="T124" s="883">
        <v>793.55235597000001</v>
      </c>
      <c r="U124" s="883">
        <v>1007.7788365</v>
      </c>
      <c r="V124" s="883">
        <v>1085.2242996699999</v>
      </c>
      <c r="W124" s="883">
        <v>1087.6011771800001</v>
      </c>
      <c r="X124" s="883">
        <v>1118.6235477699997</v>
      </c>
      <c r="Y124" s="883">
        <v>749.6039675400001</v>
      </c>
      <c r="Z124" s="883">
        <v>458.70509728000002</v>
      </c>
      <c r="AA124" s="883">
        <v>975.6692628400001</v>
      </c>
      <c r="AB124" s="883">
        <v>1213.6630110999999</v>
      </c>
      <c r="AC124" s="883">
        <v>1196.6626324500005</v>
      </c>
      <c r="AD124" s="883">
        <v>1015.2074061200001</v>
      </c>
      <c r="AE124" s="883">
        <v>884.21018064000009</v>
      </c>
      <c r="AF124" s="883">
        <v>546.43123673000002</v>
      </c>
      <c r="AG124" s="883">
        <v>1032.9148190999997</v>
      </c>
      <c r="AH124" s="883">
        <v>1105.34955902</v>
      </c>
      <c r="AI124" s="883">
        <v>1095.88845178</v>
      </c>
      <c r="AJ124" s="883">
        <v>915.18740042999991</v>
      </c>
      <c r="AK124" s="883">
        <v>794.96517286000005</v>
      </c>
      <c r="AL124" s="883">
        <v>517.17379505999997</v>
      </c>
      <c r="AM124" s="883">
        <v>1103.2995286500002</v>
      </c>
      <c r="AN124" s="883">
        <v>1148.2982988700003</v>
      </c>
      <c r="AO124" s="883">
        <v>1152.1242529000001</v>
      </c>
      <c r="AP124" s="883">
        <v>1003.78272708</v>
      </c>
      <c r="AQ124" s="883">
        <v>915.45764305</v>
      </c>
      <c r="AR124" s="883">
        <v>472.18466298000004</v>
      </c>
      <c r="AS124" s="883">
        <v>1022.9616071200001</v>
      </c>
      <c r="AT124" s="883">
        <v>1633.6978561300002</v>
      </c>
      <c r="AU124" s="883">
        <v>1619.1412133099996</v>
      </c>
      <c r="AV124" s="883">
        <v>1400.7358424999998</v>
      </c>
      <c r="AW124" s="883">
        <v>1268.4273075199999</v>
      </c>
      <c r="AX124" s="883">
        <v>537.7290919699999</v>
      </c>
      <c r="AY124" s="883">
        <v>1087.65601459</v>
      </c>
      <c r="AZ124" s="883">
        <v>1667.2681255999998</v>
      </c>
      <c r="BA124" s="883">
        <v>1640.6690518300004</v>
      </c>
      <c r="BB124" s="883">
        <v>1447.9856356300002</v>
      </c>
      <c r="BC124" s="883">
        <v>1167.5976755300001</v>
      </c>
      <c r="BD124" s="883">
        <v>660.12909199000012</v>
      </c>
      <c r="BE124" s="883">
        <v>2028.850731</v>
      </c>
      <c r="BF124" s="883">
        <v>2269.6662289999999</v>
      </c>
      <c r="BG124" s="883">
        <v>2236.0173805299996</v>
      </c>
      <c r="BH124" s="883">
        <v>1193.88344312</v>
      </c>
      <c r="BI124" s="883">
        <v>808.63358708999988</v>
      </c>
      <c r="BJ124" s="884">
        <v>2109.5776900000001</v>
      </c>
    </row>
    <row r="125" spans="1:62" ht="43.2" x14ac:dyDescent="0.3">
      <c r="A125" s="879" t="s">
        <v>587</v>
      </c>
      <c r="B125" s="880">
        <v>165.28552632999998</v>
      </c>
      <c r="C125" s="880">
        <v>182.20242166999998</v>
      </c>
      <c r="D125" s="880">
        <v>216.74281492999998</v>
      </c>
      <c r="E125" s="880">
        <v>199.56186733999999</v>
      </c>
      <c r="F125" s="880">
        <v>190.08843727999997</v>
      </c>
      <c r="G125" s="880">
        <v>92.607221790000011</v>
      </c>
      <c r="H125" s="880">
        <v>148.73153281</v>
      </c>
      <c r="I125" s="880">
        <v>149.82553988999999</v>
      </c>
      <c r="J125" s="880">
        <v>443.05089002999995</v>
      </c>
      <c r="K125" s="880">
        <v>434.87799462999999</v>
      </c>
      <c r="L125" s="880">
        <v>297.32631084000002</v>
      </c>
      <c r="M125" s="880">
        <v>198.21874244999998</v>
      </c>
      <c r="N125" s="880">
        <v>265.62969151999999</v>
      </c>
      <c r="O125" s="880">
        <v>141.60262506999999</v>
      </c>
      <c r="P125" s="880">
        <v>195.82550368</v>
      </c>
      <c r="Q125" s="880">
        <v>190.53157186000001</v>
      </c>
      <c r="R125" s="880">
        <v>229.08140952000002</v>
      </c>
      <c r="S125" s="880">
        <v>101.74315958000001</v>
      </c>
      <c r="T125" s="880">
        <v>209.20100973000004</v>
      </c>
      <c r="U125" s="880">
        <v>138.28125865000001</v>
      </c>
      <c r="V125" s="880">
        <v>148.58681332</v>
      </c>
      <c r="W125" s="880">
        <v>146.02163333000001</v>
      </c>
      <c r="X125" s="880">
        <v>163.52587690999997</v>
      </c>
      <c r="Y125" s="880">
        <v>100.28247337000001</v>
      </c>
      <c r="Z125" s="880">
        <v>67.717025629999995</v>
      </c>
      <c r="AA125" s="880">
        <v>141.80741905000002</v>
      </c>
      <c r="AB125" s="880">
        <v>184.51543485000002</v>
      </c>
      <c r="AC125" s="880">
        <v>173.39444858000002</v>
      </c>
      <c r="AD125" s="880">
        <v>166.79415588000001</v>
      </c>
      <c r="AE125" s="880">
        <v>129.90996134</v>
      </c>
      <c r="AF125" s="880">
        <v>60.529071080000008</v>
      </c>
      <c r="AG125" s="880">
        <v>118.58203047999999</v>
      </c>
      <c r="AH125" s="880">
        <v>132.71300693999999</v>
      </c>
      <c r="AI125" s="880">
        <v>126.24987953999999</v>
      </c>
      <c r="AJ125" s="880">
        <v>119.20027938</v>
      </c>
      <c r="AK125" s="880">
        <v>89.495754880000007</v>
      </c>
      <c r="AL125" s="880">
        <v>55.960128539999999</v>
      </c>
      <c r="AM125" s="880">
        <v>114.86804542</v>
      </c>
      <c r="AN125" s="880">
        <v>119.83114716</v>
      </c>
      <c r="AO125" s="880">
        <v>112.48692300999998</v>
      </c>
      <c r="AP125" s="880">
        <v>101.25845378999999</v>
      </c>
      <c r="AQ125" s="880">
        <v>73.012511899999993</v>
      </c>
      <c r="AR125" s="880">
        <v>55.729866699999995</v>
      </c>
      <c r="AS125" s="880">
        <v>92.183941000000004</v>
      </c>
      <c r="AT125" s="880">
        <v>112.164492</v>
      </c>
      <c r="AU125" s="880">
        <v>102.59241951</v>
      </c>
      <c r="AV125" s="880">
        <v>101.29425515999999</v>
      </c>
      <c r="AW125" s="880">
        <v>72.240505819999996</v>
      </c>
      <c r="AX125" s="880">
        <v>46.614445799999999</v>
      </c>
      <c r="AY125" s="880">
        <v>137.45226</v>
      </c>
      <c r="AZ125" s="880">
        <v>152.62327300000001</v>
      </c>
      <c r="BA125" s="880">
        <v>141.36649525000001</v>
      </c>
      <c r="BB125" s="880">
        <v>86.68142868000001</v>
      </c>
      <c r="BC125" s="880">
        <v>65.088519090000005</v>
      </c>
      <c r="BD125" s="880">
        <v>90.340269519999993</v>
      </c>
      <c r="BE125" s="880">
        <v>133.824612</v>
      </c>
      <c r="BF125" s="880">
        <v>139.71925400000001</v>
      </c>
      <c r="BG125" s="880">
        <v>136.07474684000005</v>
      </c>
      <c r="BH125" s="880">
        <v>137.90602141000002</v>
      </c>
      <c r="BI125" s="880">
        <v>69.545389420000006</v>
      </c>
      <c r="BJ125" s="881">
        <v>130.26773</v>
      </c>
    </row>
    <row r="126" spans="1:62" ht="14.4" x14ac:dyDescent="0.3">
      <c r="A126" s="879" t="s">
        <v>588</v>
      </c>
      <c r="B126" s="880">
        <v>27.718723829999998</v>
      </c>
      <c r="C126" s="880">
        <v>68.655636540000017</v>
      </c>
      <c r="D126" s="880">
        <v>76.294122179999988</v>
      </c>
      <c r="E126" s="880">
        <v>70.721694989999989</v>
      </c>
      <c r="F126" s="880">
        <v>71.316350520000015</v>
      </c>
      <c r="G126" s="880">
        <v>58.994314500000002</v>
      </c>
      <c r="H126" s="880">
        <v>13.89206866</v>
      </c>
      <c r="I126" s="880">
        <v>58.404366500000002</v>
      </c>
      <c r="J126" s="880">
        <v>82.691153490000005</v>
      </c>
      <c r="K126" s="880">
        <v>83.639257279999995</v>
      </c>
      <c r="L126" s="880">
        <v>77.495579989999996</v>
      </c>
      <c r="M126" s="880">
        <v>65.388252899999998</v>
      </c>
      <c r="N126" s="880">
        <v>20.321315459999997</v>
      </c>
      <c r="O126" s="880">
        <v>61.374902540000001</v>
      </c>
      <c r="P126" s="880">
        <v>76.435197049999999</v>
      </c>
      <c r="Q126" s="880">
        <v>77.080743810000001</v>
      </c>
      <c r="R126" s="880">
        <v>83.213653460000003</v>
      </c>
      <c r="S126" s="880">
        <v>65.11833734999999</v>
      </c>
      <c r="T126" s="880">
        <v>14.938246250000001</v>
      </c>
      <c r="U126" s="880">
        <v>46.290345090000002</v>
      </c>
      <c r="V126" s="880">
        <v>80.774116969999994</v>
      </c>
      <c r="W126" s="880">
        <v>84.328706310000001</v>
      </c>
      <c r="X126" s="880">
        <v>77.026383440000004</v>
      </c>
      <c r="Y126" s="880">
        <v>64.714871679999987</v>
      </c>
      <c r="Z126" s="880">
        <v>21.320975859999997</v>
      </c>
      <c r="AA126" s="880">
        <v>48.840966680000008</v>
      </c>
      <c r="AB126" s="880">
        <v>85.505511080000005</v>
      </c>
      <c r="AC126" s="880">
        <v>83.875785879999995</v>
      </c>
      <c r="AD126" s="880">
        <v>86.388378610000004</v>
      </c>
      <c r="AE126" s="880">
        <v>67.24691894</v>
      </c>
      <c r="AF126" s="880">
        <v>18.2443487</v>
      </c>
      <c r="AG126" s="880">
        <v>45.603382420000003</v>
      </c>
      <c r="AH126" s="880">
        <v>73.550835159999991</v>
      </c>
      <c r="AI126" s="880">
        <v>73.181392450000004</v>
      </c>
      <c r="AJ126" s="880">
        <v>80.42293260000001</v>
      </c>
      <c r="AK126" s="880">
        <v>64.415671990000007</v>
      </c>
      <c r="AL126" s="880">
        <v>10.918494739999998</v>
      </c>
      <c r="AM126" s="880">
        <v>44.91255675</v>
      </c>
      <c r="AN126" s="880">
        <v>51.920820290000002</v>
      </c>
      <c r="AO126" s="880">
        <v>47.311109530000003</v>
      </c>
      <c r="AP126" s="880">
        <v>49.862543299999999</v>
      </c>
      <c r="AQ126" s="880">
        <v>40.592384090000003</v>
      </c>
      <c r="AR126" s="880">
        <v>7.9096935600000009</v>
      </c>
      <c r="AS126" s="880">
        <v>37.333500799999996</v>
      </c>
      <c r="AT126" s="880">
        <v>44.283322129999995</v>
      </c>
      <c r="AU126" s="880">
        <v>43.07213728</v>
      </c>
      <c r="AV126" s="880">
        <v>43.40890855</v>
      </c>
      <c r="AW126" s="880">
        <v>38.15697454</v>
      </c>
      <c r="AX126" s="880">
        <v>7.4882633499999995</v>
      </c>
      <c r="AY126" s="880">
        <v>32.903928929999999</v>
      </c>
      <c r="AZ126" s="880">
        <v>36.993705599999998</v>
      </c>
      <c r="BA126" s="880">
        <v>35.493306930000003</v>
      </c>
      <c r="BB126" s="880">
        <v>34.583750519999995</v>
      </c>
      <c r="BC126" s="880">
        <v>30.178422020000003</v>
      </c>
      <c r="BD126" s="880">
        <v>7.6827735800000001</v>
      </c>
      <c r="BE126" s="880">
        <v>32.538975000000001</v>
      </c>
      <c r="BF126" s="880">
        <v>35.625171999999999</v>
      </c>
      <c r="BG126" s="880">
        <v>34.472050700000004</v>
      </c>
      <c r="BH126" s="880">
        <v>36.92121679000001</v>
      </c>
      <c r="BI126" s="880">
        <v>32.100036969999998</v>
      </c>
      <c r="BJ126" s="881">
        <v>30.161024999999999</v>
      </c>
    </row>
    <row r="127" spans="1:62" ht="28.8" x14ac:dyDescent="0.3">
      <c r="A127" s="879" t="s">
        <v>589</v>
      </c>
      <c r="B127" s="880">
        <v>399.50309986000008</v>
      </c>
      <c r="C127" s="880">
        <v>303.24267159999994</v>
      </c>
      <c r="D127" s="880">
        <v>286.62955022999995</v>
      </c>
      <c r="E127" s="880">
        <v>269.52040062999998</v>
      </c>
      <c r="F127" s="880">
        <v>291.75121481999997</v>
      </c>
      <c r="G127" s="880">
        <v>193.53269799</v>
      </c>
      <c r="H127" s="880">
        <v>321.54097438999997</v>
      </c>
      <c r="I127" s="880">
        <v>285.99308694999996</v>
      </c>
      <c r="J127" s="880">
        <v>263.44494731999998</v>
      </c>
      <c r="K127" s="880">
        <v>261.70398385999999</v>
      </c>
      <c r="L127" s="880">
        <v>310.88717799</v>
      </c>
      <c r="M127" s="880">
        <v>179.00482465000002</v>
      </c>
      <c r="N127" s="880">
        <v>153.53134588</v>
      </c>
      <c r="O127" s="880">
        <v>226.53698144000001</v>
      </c>
      <c r="P127" s="880">
        <v>262.93169408</v>
      </c>
      <c r="Q127" s="880">
        <v>262.24038714</v>
      </c>
      <c r="R127" s="880">
        <v>284.54537028999999</v>
      </c>
      <c r="S127" s="880">
        <v>197.12325008999997</v>
      </c>
      <c r="T127" s="880">
        <v>130.69472216</v>
      </c>
      <c r="U127" s="880">
        <v>219.11314919</v>
      </c>
      <c r="V127" s="880">
        <v>195.84452365000001</v>
      </c>
      <c r="W127" s="880">
        <v>195.52324725999998</v>
      </c>
      <c r="X127" s="880">
        <v>309.27852368999999</v>
      </c>
      <c r="Y127" s="880">
        <v>184.49621277</v>
      </c>
      <c r="Z127" s="880">
        <v>26.741246740000001</v>
      </c>
      <c r="AA127" s="880">
        <v>213.36758933999999</v>
      </c>
      <c r="AB127" s="880">
        <v>263.72972615000003</v>
      </c>
      <c r="AC127" s="880">
        <v>263.34187184000001</v>
      </c>
      <c r="AD127" s="880">
        <v>263.42315404999999</v>
      </c>
      <c r="AE127" s="880">
        <v>251.98909713999996</v>
      </c>
      <c r="AF127" s="880">
        <v>17.991482560000001</v>
      </c>
      <c r="AG127" s="880">
        <v>184.99221650000001</v>
      </c>
      <c r="AH127" s="880">
        <v>143.94743174000001</v>
      </c>
      <c r="AI127" s="880">
        <v>143.67556814999998</v>
      </c>
      <c r="AJ127" s="880">
        <v>145.94732764</v>
      </c>
      <c r="AK127" s="880">
        <v>135.57958977000001</v>
      </c>
      <c r="AL127" s="880">
        <v>12.510584919999999</v>
      </c>
      <c r="AM127" s="880">
        <v>301.63506550999995</v>
      </c>
      <c r="AN127" s="880">
        <v>289.15346338000001</v>
      </c>
      <c r="AO127" s="880">
        <v>288.75210426000001</v>
      </c>
      <c r="AP127" s="880">
        <v>287.68861246</v>
      </c>
      <c r="AQ127" s="880">
        <v>281.34703799999994</v>
      </c>
      <c r="AR127" s="880">
        <v>10.49984371</v>
      </c>
      <c r="AS127" s="880">
        <v>265.41115431999998</v>
      </c>
      <c r="AT127" s="880">
        <v>792.81392100000005</v>
      </c>
      <c r="AU127" s="880">
        <v>792.42469658999994</v>
      </c>
      <c r="AV127" s="880">
        <v>693.36629812000001</v>
      </c>
      <c r="AW127" s="880">
        <v>688.40787602</v>
      </c>
      <c r="AX127" s="880">
        <v>108.39036763999999</v>
      </c>
      <c r="AY127" s="880">
        <v>253.40099065999999</v>
      </c>
      <c r="AZ127" s="880">
        <v>785.29148099999998</v>
      </c>
      <c r="BA127" s="880">
        <v>779.02280742000005</v>
      </c>
      <c r="BB127" s="880">
        <v>694.5271340700001</v>
      </c>
      <c r="BC127" s="880">
        <v>591.97599924999997</v>
      </c>
      <c r="BD127" s="880">
        <v>192.07481599000002</v>
      </c>
      <c r="BE127" s="880">
        <v>1177.507818</v>
      </c>
      <c r="BF127" s="880">
        <v>1395.1044159999999</v>
      </c>
      <c r="BG127" s="880">
        <v>1394.4779744899997</v>
      </c>
      <c r="BH127" s="880">
        <v>420.11517744000008</v>
      </c>
      <c r="BI127" s="880">
        <v>236.36488473999998</v>
      </c>
      <c r="BJ127" s="881">
        <v>1269.6970679999999</v>
      </c>
    </row>
    <row r="128" spans="1:62" ht="28.8" x14ac:dyDescent="0.3">
      <c r="A128" s="879" t="s">
        <v>336</v>
      </c>
      <c r="B128" s="880">
        <v>10.417033810000001</v>
      </c>
      <c r="C128" s="880">
        <v>6.7001557199999997</v>
      </c>
      <c r="D128" s="880">
        <v>11.375975480000001</v>
      </c>
      <c r="E128" s="880">
        <v>7.9702158400000007</v>
      </c>
      <c r="F128" s="880">
        <v>12.187231880000001</v>
      </c>
      <c r="G128" s="880">
        <v>6.4004607199999999</v>
      </c>
      <c r="H128" s="880">
        <v>6.9172579800000005</v>
      </c>
      <c r="I128" s="880">
        <v>5.9715766300000004</v>
      </c>
      <c r="J128" s="880">
        <v>18.234585249999999</v>
      </c>
      <c r="K128" s="880">
        <v>17.79013127</v>
      </c>
      <c r="L128" s="880">
        <v>11.84160849</v>
      </c>
      <c r="M128" s="880">
        <v>7.0173378499999997</v>
      </c>
      <c r="N128" s="880">
        <v>11.165227789999999</v>
      </c>
      <c r="O128" s="880">
        <v>7.2318960999999993</v>
      </c>
      <c r="P128" s="880">
        <v>17.200510000000001</v>
      </c>
      <c r="Q128" s="880">
        <v>15.67052114</v>
      </c>
      <c r="R128" s="880">
        <v>12.718638</v>
      </c>
      <c r="S128" s="880">
        <v>5.9165764900000006</v>
      </c>
      <c r="T128" s="880">
        <v>14.362363240000001</v>
      </c>
      <c r="U128" s="880">
        <v>4.98324883</v>
      </c>
      <c r="V128" s="880">
        <v>11.58660993</v>
      </c>
      <c r="W128" s="880">
        <v>11.931468719999998</v>
      </c>
      <c r="X128" s="880">
        <v>11.55745668</v>
      </c>
      <c r="Y128" s="880">
        <v>5.9592829400000005</v>
      </c>
      <c r="Z128" s="880">
        <v>12.54260902</v>
      </c>
      <c r="AA128" s="880">
        <v>7.2405620700000002</v>
      </c>
      <c r="AB128" s="880">
        <v>15.749815910000001</v>
      </c>
      <c r="AC128" s="880">
        <v>15.307507600000001</v>
      </c>
      <c r="AD128" s="880">
        <v>14.55121986</v>
      </c>
      <c r="AE128" s="880">
        <v>8.1728813200000001</v>
      </c>
      <c r="AF128" s="880">
        <v>10.31339425</v>
      </c>
      <c r="AG128" s="880">
        <v>6.8111898099999992</v>
      </c>
      <c r="AH128" s="880">
        <v>15.665752330000002</v>
      </c>
      <c r="AI128" s="880">
        <v>15.22498472</v>
      </c>
      <c r="AJ128" s="880">
        <v>13.208961550000001</v>
      </c>
      <c r="AK128" s="880">
        <v>7.7901299800000006</v>
      </c>
      <c r="AL128" s="880">
        <v>11.189220030000001</v>
      </c>
      <c r="AM128" s="880">
        <v>7.1389480899999995</v>
      </c>
      <c r="AN128" s="880">
        <v>15.543104980000001</v>
      </c>
      <c r="AO128" s="880">
        <v>14.6615929</v>
      </c>
      <c r="AP128" s="880">
        <v>14.01392547</v>
      </c>
      <c r="AQ128" s="880">
        <v>6.6403147800000006</v>
      </c>
      <c r="AR128" s="880">
        <v>10.686148880000001</v>
      </c>
      <c r="AS128" s="880">
        <v>7.8542680000000002</v>
      </c>
      <c r="AT128" s="880">
        <v>19.201445</v>
      </c>
      <c r="AU128" s="880">
        <v>19.048042549999998</v>
      </c>
      <c r="AV128" s="880">
        <v>15.206444600000001</v>
      </c>
      <c r="AW128" s="880">
        <v>10.33987608</v>
      </c>
      <c r="AX128" s="880">
        <v>13.45707451</v>
      </c>
      <c r="AY128" s="880">
        <v>16.970794999999999</v>
      </c>
      <c r="AZ128" s="880">
        <v>18.183045</v>
      </c>
      <c r="BA128" s="880">
        <v>16.580862870000001</v>
      </c>
      <c r="BB128" s="880">
        <v>14.705594110000002</v>
      </c>
      <c r="BC128" s="880">
        <v>9.2584444600000015</v>
      </c>
      <c r="BD128" s="880">
        <v>13.00695582</v>
      </c>
      <c r="BE128" s="880">
        <v>14.280537000000001</v>
      </c>
      <c r="BF128" s="880">
        <v>17.896757000000001</v>
      </c>
      <c r="BG128" s="880">
        <v>17.751082760000003</v>
      </c>
      <c r="BH128" s="880">
        <v>12.059709300000002</v>
      </c>
      <c r="BI128" s="880">
        <v>7.3862524799999996</v>
      </c>
      <c r="BJ128" s="881">
        <v>13.444058</v>
      </c>
    </row>
    <row r="129" spans="1:62" ht="28.8" x14ac:dyDescent="0.3">
      <c r="A129" s="879" t="s">
        <v>106</v>
      </c>
      <c r="B129" s="880">
        <v>0.53404837999999988</v>
      </c>
      <c r="C129" s="880">
        <v>6.0781700900000004</v>
      </c>
      <c r="D129" s="880">
        <v>7.1238562400000003</v>
      </c>
      <c r="E129" s="880">
        <v>2.8589068399999999</v>
      </c>
      <c r="F129" s="880">
        <v>3.08536996</v>
      </c>
      <c r="G129" s="880">
        <v>2.6340220799999998</v>
      </c>
      <c r="H129" s="880">
        <v>0.29248267999999999</v>
      </c>
      <c r="I129" s="880">
        <v>5.1054077900000001</v>
      </c>
      <c r="J129" s="880">
        <v>9.3846756499999984</v>
      </c>
      <c r="K129" s="880">
        <v>8.9032246300000004</v>
      </c>
      <c r="L129" s="880">
        <v>6.3101536099999995</v>
      </c>
      <c r="M129" s="880">
        <v>6.0724302900000007</v>
      </c>
      <c r="N129" s="880">
        <v>3.8410326800000001</v>
      </c>
      <c r="O129" s="880">
        <v>9.4864412500000004</v>
      </c>
      <c r="P129" s="880">
        <v>15.24369308</v>
      </c>
      <c r="Q129" s="880">
        <v>18.056495649999999</v>
      </c>
      <c r="R129" s="880">
        <v>17.435592839999998</v>
      </c>
      <c r="S129" s="880">
        <v>15.369697539999999</v>
      </c>
      <c r="T129" s="880">
        <v>4.2985610400000001</v>
      </c>
      <c r="U129" s="880">
        <v>10.32675184</v>
      </c>
      <c r="V129" s="880">
        <v>13.084996449999998</v>
      </c>
      <c r="W129" s="880">
        <v>13.574014949999999</v>
      </c>
      <c r="X129" s="880">
        <v>14.3893337</v>
      </c>
      <c r="Y129" s="880">
        <v>12.14554051</v>
      </c>
      <c r="Z129" s="880">
        <v>1.9704263700000002</v>
      </c>
      <c r="AA129" s="880">
        <v>11.673973820000001</v>
      </c>
      <c r="AB129" s="880">
        <v>17.02894886</v>
      </c>
      <c r="AC129" s="880">
        <v>16.774724620000001</v>
      </c>
      <c r="AD129" s="880">
        <v>15.507464719999998</v>
      </c>
      <c r="AE129" s="880">
        <v>13.989336359999999</v>
      </c>
      <c r="AF129" s="880">
        <v>2.88923817</v>
      </c>
      <c r="AG129" s="880">
        <v>11.532633129999999</v>
      </c>
      <c r="AH129" s="880">
        <v>14.58603435</v>
      </c>
      <c r="AI129" s="880">
        <v>14.470296619999999</v>
      </c>
      <c r="AJ129" s="880">
        <v>14.184649149999998</v>
      </c>
      <c r="AK129" s="880">
        <v>11.72249285</v>
      </c>
      <c r="AL129" s="880">
        <v>3.0568968100000005</v>
      </c>
      <c r="AM129" s="880">
        <v>10.114258</v>
      </c>
      <c r="AN129" s="880">
        <v>12.340937</v>
      </c>
      <c r="AO129" s="880">
        <v>12.046858879999998</v>
      </c>
      <c r="AP129" s="880">
        <v>11.582726599999999</v>
      </c>
      <c r="AQ129" s="880">
        <v>9.4280919799999996</v>
      </c>
      <c r="AR129" s="880">
        <v>3.2443557800000002</v>
      </c>
      <c r="AS129" s="880">
        <v>10.431183000000001</v>
      </c>
      <c r="AT129" s="880">
        <v>11.742801999999999</v>
      </c>
      <c r="AU129" s="880">
        <v>11.498116280000001</v>
      </c>
      <c r="AV129" s="880">
        <v>11.925139649999998</v>
      </c>
      <c r="AW129" s="880">
        <v>9.4736413200000005</v>
      </c>
      <c r="AX129" s="880">
        <v>2.1746563200000004</v>
      </c>
      <c r="AY129" s="880">
        <v>11.072233000000001</v>
      </c>
      <c r="AZ129" s="880">
        <v>11.856733</v>
      </c>
      <c r="BA129" s="880">
        <v>11.557065620000001</v>
      </c>
      <c r="BB129" s="880">
        <v>12.083842789999999</v>
      </c>
      <c r="BC129" s="880">
        <v>10.170585599999999</v>
      </c>
      <c r="BD129" s="880">
        <v>1.5143124399999996</v>
      </c>
      <c r="BE129" s="880">
        <v>11.688388</v>
      </c>
      <c r="BF129" s="880">
        <v>12.369120000000001</v>
      </c>
      <c r="BG129" s="880">
        <v>11.85797743</v>
      </c>
      <c r="BH129" s="880">
        <v>11.20782429</v>
      </c>
      <c r="BI129" s="880">
        <v>9.9196929600000008</v>
      </c>
      <c r="BJ129" s="881">
        <v>11.253899000000001</v>
      </c>
    </row>
    <row r="130" spans="1:62" ht="43.2" x14ac:dyDescent="0.3">
      <c r="A130" s="879" t="s">
        <v>590</v>
      </c>
      <c r="B130" s="880">
        <v>16.907090030000003</v>
      </c>
      <c r="C130" s="880">
        <v>26.717741220000004</v>
      </c>
      <c r="D130" s="880">
        <v>28.200222249999999</v>
      </c>
      <c r="E130" s="880">
        <v>24.765045229999998</v>
      </c>
      <c r="F130" s="880">
        <v>31.301656169999998</v>
      </c>
      <c r="G130" s="880">
        <v>21.115706059999997</v>
      </c>
      <c r="H130" s="880">
        <v>8.8393280999999995</v>
      </c>
      <c r="I130" s="880">
        <v>25.690781819999998</v>
      </c>
      <c r="J130" s="880">
        <v>33.14743069</v>
      </c>
      <c r="K130" s="880">
        <v>30.654835790000003</v>
      </c>
      <c r="L130" s="880">
        <v>28.979302390000004</v>
      </c>
      <c r="M130" s="880">
        <v>22.439536699999998</v>
      </c>
      <c r="N130" s="880">
        <v>9.0959775799999996</v>
      </c>
      <c r="O130" s="880">
        <v>42.852889149999996</v>
      </c>
      <c r="P130" s="880">
        <v>30.240083389999995</v>
      </c>
      <c r="Q130" s="880">
        <v>29.2635082</v>
      </c>
      <c r="R130" s="880">
        <v>29.663492089999998</v>
      </c>
      <c r="S130" s="880">
        <v>22.58783159</v>
      </c>
      <c r="T130" s="880">
        <v>8.6168225299999985</v>
      </c>
      <c r="U130" s="880">
        <v>37.430346940000007</v>
      </c>
      <c r="V130" s="880">
        <v>29.454873439999997</v>
      </c>
      <c r="W130" s="880">
        <v>29.357699119999996</v>
      </c>
      <c r="X130" s="880">
        <v>30.115697359999999</v>
      </c>
      <c r="Y130" s="880">
        <v>24.6906581</v>
      </c>
      <c r="Z130" s="880">
        <v>6.3797797300000001</v>
      </c>
      <c r="AA130" s="880">
        <v>38.059740360000006</v>
      </c>
      <c r="AB130" s="880">
        <v>28.045955169999999</v>
      </c>
      <c r="AC130" s="880">
        <v>27.310968329999998</v>
      </c>
      <c r="AD130" s="880">
        <v>28.291871650000004</v>
      </c>
      <c r="AE130" s="880">
        <v>24.380770780000002</v>
      </c>
      <c r="AF130" s="880">
        <v>4.776727329999999</v>
      </c>
      <c r="AG130" s="880">
        <v>32.065499599999995</v>
      </c>
      <c r="AH130" s="880">
        <v>26.034159139999996</v>
      </c>
      <c r="AI130" s="880">
        <v>25.217871759999998</v>
      </c>
      <c r="AJ130" s="880">
        <v>25.883077629999999</v>
      </c>
      <c r="AK130" s="880">
        <v>22.814554940000001</v>
      </c>
      <c r="AL130" s="880">
        <v>3.8888101499999999</v>
      </c>
      <c r="AM130" s="880">
        <v>31.68079797</v>
      </c>
      <c r="AN130" s="880">
        <v>26.005163829999997</v>
      </c>
      <c r="AO130" s="880">
        <v>25.721326059999996</v>
      </c>
      <c r="AP130" s="880">
        <v>22.899651510000002</v>
      </c>
      <c r="AQ130" s="880">
        <v>20.839950029999997</v>
      </c>
      <c r="AR130" s="880">
        <v>5.7531881699999996</v>
      </c>
      <c r="AS130" s="880">
        <v>30.653980000000001</v>
      </c>
      <c r="AT130" s="880">
        <v>27.335187000000001</v>
      </c>
      <c r="AU130" s="880">
        <v>25.558104320000002</v>
      </c>
      <c r="AV130" s="880">
        <v>24.877737330000002</v>
      </c>
      <c r="AW130" s="880">
        <v>22.074223679999999</v>
      </c>
      <c r="AX130" s="880">
        <v>6.04029697</v>
      </c>
      <c r="AY130" s="880">
        <v>26.208095</v>
      </c>
      <c r="AZ130" s="880">
        <v>26.69849</v>
      </c>
      <c r="BA130" s="880">
        <v>26.265270689999998</v>
      </c>
      <c r="BB130" s="880">
        <v>28.184301520000002</v>
      </c>
      <c r="BC130" s="880">
        <v>24.606039099999997</v>
      </c>
      <c r="BD130" s="880">
        <v>3.3863899100000001</v>
      </c>
      <c r="BE130" s="880">
        <v>25.551016000000001</v>
      </c>
      <c r="BF130" s="880">
        <v>24.620346999999999</v>
      </c>
      <c r="BG130" s="880">
        <v>23.487266010000003</v>
      </c>
      <c r="BH130" s="880">
        <v>22.400871739999999</v>
      </c>
      <c r="BI130" s="880">
        <v>21.312868030000001</v>
      </c>
      <c r="BJ130" s="881">
        <v>25.570003</v>
      </c>
    </row>
    <row r="131" spans="1:62" ht="14.4" x14ac:dyDescent="0.3">
      <c r="A131" s="879" t="s">
        <v>591</v>
      </c>
      <c r="B131" s="880">
        <v>188.58491430000001</v>
      </c>
      <c r="C131" s="880">
        <v>558.05860938000001</v>
      </c>
      <c r="D131" s="880">
        <v>562.19667471000002</v>
      </c>
      <c r="E131" s="880">
        <v>583.40617126999996</v>
      </c>
      <c r="F131" s="880">
        <v>350.38073959999997</v>
      </c>
      <c r="G131" s="880">
        <v>337.16886893999998</v>
      </c>
      <c r="H131" s="880">
        <v>406.60130404</v>
      </c>
      <c r="I131" s="880">
        <v>514.22066954000002</v>
      </c>
      <c r="J131" s="880">
        <v>541.91845139999998</v>
      </c>
      <c r="K131" s="880">
        <v>543.23669956999993</v>
      </c>
      <c r="L131" s="880">
        <v>354.36100978000002</v>
      </c>
      <c r="M131" s="880">
        <v>338.59456175000003</v>
      </c>
      <c r="N131" s="880">
        <v>436.46710118999999</v>
      </c>
      <c r="O131" s="880">
        <v>503.48605227999997</v>
      </c>
      <c r="P131" s="880">
        <v>535.86934151000003</v>
      </c>
      <c r="Q131" s="880">
        <v>533.06287472000008</v>
      </c>
      <c r="R131" s="880">
        <v>351.55054946999996</v>
      </c>
      <c r="S131" s="880">
        <v>345.56316064000004</v>
      </c>
      <c r="T131" s="880">
        <v>389.63749868000002</v>
      </c>
      <c r="U131" s="880">
        <v>511.17377001</v>
      </c>
      <c r="V131" s="880">
        <v>551.63646926999991</v>
      </c>
      <c r="W131" s="880">
        <v>551.81217046000006</v>
      </c>
      <c r="X131" s="880">
        <v>457.22308630999999</v>
      </c>
      <c r="Y131" s="880">
        <v>319.60136974000005</v>
      </c>
      <c r="Z131" s="880">
        <v>301.75455883000006</v>
      </c>
      <c r="AA131" s="880">
        <v>472.89803484000004</v>
      </c>
      <c r="AB131" s="880">
        <v>564.42447375999996</v>
      </c>
      <c r="AC131" s="880">
        <v>563.69011656000009</v>
      </c>
      <c r="AD131" s="880">
        <v>388.82612666</v>
      </c>
      <c r="AE131" s="880">
        <v>350.02897628000005</v>
      </c>
      <c r="AF131" s="880">
        <v>410.19593906</v>
      </c>
      <c r="AG131" s="880">
        <v>593.85296908999987</v>
      </c>
      <c r="AH131" s="880">
        <v>646.99024621000001</v>
      </c>
      <c r="AI131" s="880">
        <v>646.61041934999992</v>
      </c>
      <c r="AJ131" s="880">
        <v>461.73376982000002</v>
      </c>
      <c r="AK131" s="880">
        <v>423.35689601999997</v>
      </c>
      <c r="AL131" s="880">
        <v>405.47690591999998</v>
      </c>
      <c r="AM131" s="880">
        <v>553.87434304999999</v>
      </c>
      <c r="AN131" s="880">
        <v>582.09834189000014</v>
      </c>
      <c r="AO131" s="880">
        <v>602.06791893000002</v>
      </c>
      <c r="AP131" s="880">
        <v>471.59984885999995</v>
      </c>
      <c r="AQ131" s="880">
        <v>449.95463156</v>
      </c>
      <c r="AR131" s="880">
        <v>361.43007240000003</v>
      </c>
      <c r="AS131" s="880">
        <v>538.86296300000004</v>
      </c>
      <c r="AT131" s="880">
        <v>583.37908200000004</v>
      </c>
      <c r="AU131" s="880">
        <v>583.20181835000005</v>
      </c>
      <c r="AV131" s="880">
        <v>470.34488533000007</v>
      </c>
      <c r="AW131" s="880">
        <v>399.04511769000004</v>
      </c>
      <c r="AX131" s="880">
        <v>335.86426759</v>
      </c>
      <c r="AY131" s="880">
        <v>571.70874900000001</v>
      </c>
      <c r="AZ131" s="880">
        <v>591.01493500000004</v>
      </c>
      <c r="BA131" s="880">
        <v>587.85169801999996</v>
      </c>
      <c r="BB131" s="880">
        <v>531.40595184000006</v>
      </c>
      <c r="BC131" s="880">
        <v>402.10780951999999</v>
      </c>
      <c r="BD131" s="880">
        <v>338.49283815000001</v>
      </c>
      <c r="BE131" s="880">
        <v>594.72868500000004</v>
      </c>
      <c r="BF131" s="880">
        <v>600.932233</v>
      </c>
      <c r="BG131" s="880">
        <v>576.95389017999992</v>
      </c>
      <c r="BH131" s="880">
        <v>511.51147372000003</v>
      </c>
      <c r="BI131" s="880">
        <v>397.63472327999995</v>
      </c>
      <c r="BJ131" s="881">
        <v>587.60400600000003</v>
      </c>
    </row>
    <row r="132" spans="1:62" ht="14.4" x14ac:dyDescent="0.3">
      <c r="A132" s="879" t="s">
        <v>592</v>
      </c>
      <c r="B132" s="880">
        <v>1.51011271</v>
      </c>
      <c r="C132" s="880">
        <v>7.8301973399999998</v>
      </c>
      <c r="D132" s="880">
        <v>8.7578200499999994</v>
      </c>
      <c r="E132" s="880">
        <v>8.0351733200000002</v>
      </c>
      <c r="F132" s="880">
        <v>8.5254532900000015</v>
      </c>
      <c r="G132" s="880">
        <v>7.8848614400000017</v>
      </c>
      <c r="H132" s="880">
        <v>0.54994049</v>
      </c>
      <c r="I132" s="880">
        <v>7.8293395400000012</v>
      </c>
      <c r="J132" s="880">
        <v>10.32600281</v>
      </c>
      <c r="K132" s="880">
        <v>10.288867129999998</v>
      </c>
      <c r="L132" s="880">
        <v>8.7880435300000013</v>
      </c>
      <c r="M132" s="880">
        <v>8.2567084400000006</v>
      </c>
      <c r="N132" s="880">
        <v>2.0428644999999999</v>
      </c>
      <c r="O132" s="880">
        <v>7.9110216000000007</v>
      </c>
      <c r="P132" s="880">
        <v>11.17619668</v>
      </c>
      <c r="Q132" s="880">
        <v>11.055419469999999</v>
      </c>
      <c r="R132" s="880">
        <v>9.6717466600000002</v>
      </c>
      <c r="S132" s="880">
        <v>8.286737200000001</v>
      </c>
      <c r="T132" s="880">
        <v>3.4421278000000002</v>
      </c>
      <c r="U132" s="880">
        <v>7.2434545099999994</v>
      </c>
      <c r="V132" s="880">
        <v>9.6730401000000015</v>
      </c>
      <c r="W132" s="880">
        <v>10.224643109999999</v>
      </c>
      <c r="X132" s="880">
        <v>10.757640960000002</v>
      </c>
      <c r="Y132" s="880">
        <v>8.3102318100000012</v>
      </c>
      <c r="Z132" s="880">
        <v>2.8266926100000003</v>
      </c>
      <c r="AA132" s="880">
        <v>7.8845570700000005</v>
      </c>
      <c r="AB132" s="880">
        <v>12.491091539999999</v>
      </c>
      <c r="AC132" s="880">
        <v>12.219430559999999</v>
      </c>
      <c r="AD132" s="880">
        <v>9.1731396400000005</v>
      </c>
      <c r="AE132" s="880">
        <v>7.0827094900000001</v>
      </c>
      <c r="AF132" s="880">
        <v>5.7875372799999996</v>
      </c>
      <c r="AG132" s="880">
        <v>7.2831089100000002</v>
      </c>
      <c r="AH132" s="880">
        <v>11.93721813</v>
      </c>
      <c r="AI132" s="880">
        <v>11.746870059999999</v>
      </c>
      <c r="AJ132" s="880">
        <v>11.694798899999999</v>
      </c>
      <c r="AK132" s="880">
        <v>7.0378661199999994</v>
      </c>
      <c r="AL132" s="880">
        <v>5.7931716399999997</v>
      </c>
      <c r="AM132" s="880">
        <v>7.3158546099999997</v>
      </c>
      <c r="AN132" s="880">
        <v>12.454474660000001</v>
      </c>
      <c r="AO132" s="880">
        <v>11.590593899999998</v>
      </c>
      <c r="AP132" s="880">
        <v>10.20622943</v>
      </c>
      <c r="AQ132" s="880">
        <v>5.8924122599999995</v>
      </c>
      <c r="AR132" s="880">
        <v>7.0494775800000005</v>
      </c>
      <c r="AS132" s="880">
        <v>6.9315579999999999</v>
      </c>
      <c r="AT132" s="880">
        <v>11.242805000000001</v>
      </c>
      <c r="AU132" s="880">
        <v>10.880956080000001</v>
      </c>
      <c r="AV132" s="880">
        <v>9.567491089999999</v>
      </c>
      <c r="AW132" s="880">
        <v>4.4529673499999998</v>
      </c>
      <c r="AX132" s="880">
        <v>7.87183601</v>
      </c>
      <c r="AY132" s="880">
        <v>7.3694790000000001</v>
      </c>
      <c r="AZ132" s="880">
        <v>11.048874</v>
      </c>
      <c r="BA132" s="880">
        <v>10.46348339</v>
      </c>
      <c r="BB132" s="880">
        <v>11.16611651</v>
      </c>
      <c r="BC132" s="880">
        <v>6.8877942100000009</v>
      </c>
      <c r="BD132" s="880">
        <v>6.5231629699999996</v>
      </c>
      <c r="BE132" s="880">
        <v>7.6688879999999999</v>
      </c>
      <c r="BF132" s="880">
        <v>11.361268000000001</v>
      </c>
      <c r="BG132" s="880">
        <v>9.4849392699999999</v>
      </c>
      <c r="BH132" s="880">
        <v>9.5421503399999992</v>
      </c>
      <c r="BI132" s="880">
        <v>7.2130572699999993</v>
      </c>
      <c r="BJ132" s="881">
        <v>8.3580719999999999</v>
      </c>
    </row>
    <row r="133" spans="1:62" ht="14.4" x14ac:dyDescent="0.3">
      <c r="A133" s="879" t="s">
        <v>593</v>
      </c>
      <c r="B133" s="880">
        <v>4.3960722099999998</v>
      </c>
      <c r="C133" s="880">
        <v>2.6525277699999994</v>
      </c>
      <c r="D133" s="880">
        <v>3.8433098199999995</v>
      </c>
      <c r="E133" s="880">
        <v>3.8182629300000004</v>
      </c>
      <c r="F133" s="880">
        <v>4.9216656199999997</v>
      </c>
      <c r="G133" s="880">
        <v>2.4388769900000002</v>
      </c>
      <c r="H133" s="880">
        <v>3.1072089799999998</v>
      </c>
      <c r="I133" s="880">
        <v>3.4004146800000004</v>
      </c>
      <c r="J133" s="880">
        <v>4.4716262499999999</v>
      </c>
      <c r="K133" s="880">
        <v>4.3246418100000001</v>
      </c>
      <c r="L133" s="880">
        <v>4.9043741399999998</v>
      </c>
      <c r="M133" s="880">
        <v>3.0884672400000004</v>
      </c>
      <c r="N133" s="880">
        <v>1.42880958</v>
      </c>
      <c r="O133" s="880">
        <v>2.6682781000000002</v>
      </c>
      <c r="P133" s="880">
        <v>4.3399209299999999</v>
      </c>
      <c r="Q133" s="880">
        <v>4.2620302699999995</v>
      </c>
      <c r="R133" s="880">
        <v>3.58193188</v>
      </c>
      <c r="S133" s="880">
        <v>2.4696249100000003</v>
      </c>
      <c r="T133" s="880">
        <v>2.06783451</v>
      </c>
      <c r="U133" s="880">
        <v>3.0164076200000003</v>
      </c>
      <c r="V133" s="880">
        <v>4.1268867199999999</v>
      </c>
      <c r="W133" s="880">
        <v>4.3299788000000001</v>
      </c>
      <c r="X133" s="880">
        <v>5.8359155099999995</v>
      </c>
      <c r="Y133" s="880">
        <v>4.0637077599999998</v>
      </c>
      <c r="Z133" s="880">
        <v>0.47612796000000002</v>
      </c>
      <c r="AA133" s="880">
        <v>3.7325234699999998</v>
      </c>
      <c r="AB133" s="880">
        <v>4.8085583300000003</v>
      </c>
      <c r="AC133" s="880">
        <v>4.5711341799999996</v>
      </c>
      <c r="AD133" s="880">
        <v>4.3854833399999995</v>
      </c>
      <c r="AE133" s="880">
        <v>4.1211476399999993</v>
      </c>
      <c r="AF133" s="880">
        <v>0.56666262000000001</v>
      </c>
      <c r="AG133" s="880">
        <v>3.1838902699999996</v>
      </c>
      <c r="AH133" s="880">
        <v>4.0006843700000001</v>
      </c>
      <c r="AI133" s="880">
        <v>3.9206125099999998</v>
      </c>
      <c r="AJ133" s="880">
        <v>4.00636042</v>
      </c>
      <c r="AK133" s="880">
        <v>3.5856708099999994</v>
      </c>
      <c r="AL133" s="880">
        <v>0.51464056000000002</v>
      </c>
      <c r="AM133" s="880">
        <v>3.2153266700000001</v>
      </c>
      <c r="AN133" s="880">
        <v>3.8461240399999999</v>
      </c>
      <c r="AO133" s="880">
        <v>3.4218538499999998</v>
      </c>
      <c r="AP133" s="880">
        <v>3.3780412900000001</v>
      </c>
      <c r="AQ133" s="880">
        <v>3.07165636</v>
      </c>
      <c r="AR133" s="880">
        <v>1.953591E-2</v>
      </c>
      <c r="AS133" s="880">
        <v>2.6638549999999999</v>
      </c>
      <c r="AT133" s="880">
        <v>2.1936300000000002</v>
      </c>
      <c r="AU133" s="880">
        <v>2.0105163399999997</v>
      </c>
      <c r="AV133" s="880">
        <v>1.7689525899999998</v>
      </c>
      <c r="AW133" s="880">
        <v>1.7494192900000001</v>
      </c>
      <c r="AX133" s="880">
        <v>0.26109705</v>
      </c>
      <c r="AY133" s="880">
        <v>2.2169989999999999</v>
      </c>
      <c r="AZ133" s="880">
        <v>2.5796070000000002</v>
      </c>
      <c r="BA133" s="880">
        <v>2.3720391899999997</v>
      </c>
      <c r="BB133" s="880">
        <v>2.54102556</v>
      </c>
      <c r="BC133" s="880">
        <v>2.3088067800000003</v>
      </c>
      <c r="BD133" s="880">
        <v>9.1412429999999989E-2</v>
      </c>
      <c r="BE133" s="880">
        <v>2.5137119999999999</v>
      </c>
      <c r="BF133" s="880">
        <v>2.785679</v>
      </c>
      <c r="BG133" s="880">
        <v>2.7468579100000001</v>
      </c>
      <c r="BH133" s="880">
        <v>2.7468572</v>
      </c>
      <c r="BI133" s="880">
        <v>2.6830573700000002</v>
      </c>
      <c r="BJ133" s="881">
        <v>2.760586</v>
      </c>
    </row>
    <row r="134" spans="1:62" ht="28.8" x14ac:dyDescent="0.3">
      <c r="A134" s="879" t="s">
        <v>594</v>
      </c>
      <c r="B134" s="880">
        <v>18.359690860000001</v>
      </c>
      <c r="C134" s="880">
        <v>34.466569369999995</v>
      </c>
      <c r="D134" s="880">
        <v>35.955216050000004</v>
      </c>
      <c r="E134" s="880">
        <v>32.448755350000006</v>
      </c>
      <c r="F134" s="880">
        <v>32.487655330000003</v>
      </c>
      <c r="G134" s="880">
        <v>18.974340970000004</v>
      </c>
      <c r="H134" s="880">
        <v>17.972479140000001</v>
      </c>
      <c r="I134" s="880">
        <v>25.687419930000001</v>
      </c>
      <c r="J134" s="880">
        <v>27.231965640000002</v>
      </c>
      <c r="K134" s="880">
        <v>26.914068580000002</v>
      </c>
      <c r="L134" s="880">
        <v>30.664932459999999</v>
      </c>
      <c r="M134" s="880">
        <v>15.615286869999997</v>
      </c>
      <c r="N134" s="880">
        <v>13.64497551</v>
      </c>
      <c r="O134" s="880">
        <v>24.204173489999999</v>
      </c>
      <c r="P134" s="880">
        <v>24.57579702</v>
      </c>
      <c r="Q134" s="880">
        <v>24.531695379999999</v>
      </c>
      <c r="R134" s="880">
        <v>23.226475950000005</v>
      </c>
      <c r="S134" s="880">
        <v>11.173367059999999</v>
      </c>
      <c r="T134" s="880">
        <v>14.954465129999999</v>
      </c>
      <c r="U134" s="880">
        <v>20.876756459999999</v>
      </c>
      <c r="V134" s="880">
        <v>22.052080629999999</v>
      </c>
      <c r="W134" s="880">
        <v>21.958171739999997</v>
      </c>
      <c r="X134" s="880">
        <v>23.998015540000001</v>
      </c>
      <c r="Y134" s="880">
        <v>11.43445934</v>
      </c>
      <c r="Z134" s="880">
        <v>12.14872439</v>
      </c>
      <c r="AA134" s="880">
        <v>20.866175949999999</v>
      </c>
      <c r="AB134" s="880">
        <v>22.51613248</v>
      </c>
      <c r="AC134" s="880">
        <v>22.336943689999998</v>
      </c>
      <c r="AD134" s="880">
        <v>23.882394820000002</v>
      </c>
      <c r="AE134" s="880">
        <v>14.04568737</v>
      </c>
      <c r="AF134" s="880">
        <v>10.437668629999999</v>
      </c>
      <c r="AG134" s="880">
        <v>19.91491766</v>
      </c>
      <c r="AH134" s="880">
        <v>21.546375050000005</v>
      </c>
      <c r="AI134" s="880">
        <v>21.457725170000003</v>
      </c>
      <c r="AJ134" s="880">
        <v>25.393513950000003</v>
      </c>
      <c r="AK134" s="880">
        <v>16.140144190000001</v>
      </c>
      <c r="AL134" s="880">
        <v>6.4780237400000003</v>
      </c>
      <c r="AM134" s="880">
        <v>19.7319295</v>
      </c>
      <c r="AN134" s="880">
        <v>22.316777200000001</v>
      </c>
      <c r="AO134" s="880">
        <v>22.146559030000002</v>
      </c>
      <c r="AP134" s="880">
        <v>19.620842100000001</v>
      </c>
      <c r="AQ134" s="880">
        <v>13.930361659999999</v>
      </c>
      <c r="AR134" s="880">
        <v>8.8123470099999999</v>
      </c>
      <c r="AS134" s="880">
        <v>21.592274</v>
      </c>
      <c r="AT134" s="880">
        <v>21.660810000000001</v>
      </c>
      <c r="AU134" s="880">
        <v>21.603671610000003</v>
      </c>
      <c r="AV134" s="880">
        <v>22.069023949999998</v>
      </c>
      <c r="AW134" s="880">
        <v>15.750863949999999</v>
      </c>
      <c r="AX134" s="880">
        <v>8.2761251799999993</v>
      </c>
      <c r="AY134" s="880">
        <v>19.45767</v>
      </c>
      <c r="AZ134" s="880">
        <v>20.290816</v>
      </c>
      <c r="BA134" s="880">
        <v>19.738265189999996</v>
      </c>
      <c r="BB134" s="880">
        <v>22.050555249999999</v>
      </c>
      <c r="BC134" s="880">
        <v>15.457385020000002</v>
      </c>
      <c r="BD134" s="880">
        <v>5.8824434700000001</v>
      </c>
      <c r="BE134" s="880">
        <v>20.181097999999999</v>
      </c>
      <c r="BF134" s="880">
        <v>19.939308</v>
      </c>
      <c r="BG134" s="880">
        <v>19.849411760000002</v>
      </c>
      <c r="BH134" s="880">
        <v>20.550724679999998</v>
      </c>
      <c r="BI134" s="880">
        <v>15.811544420000001</v>
      </c>
      <c r="BJ134" s="881">
        <v>22.233536999999998</v>
      </c>
    </row>
    <row r="135" spans="1:62" ht="28.8" x14ac:dyDescent="0.3">
      <c r="A135" s="879" t="s">
        <v>664</v>
      </c>
      <c r="B135" s="880">
        <v>0.29263479999999997</v>
      </c>
      <c r="C135" s="880">
        <v>7.8272569499999998</v>
      </c>
      <c r="D135" s="880">
        <v>8.41240743</v>
      </c>
      <c r="E135" s="880">
        <v>7.1049405199999995</v>
      </c>
      <c r="F135" s="880">
        <v>7.1524375399999993</v>
      </c>
      <c r="G135" s="880">
        <v>6.8895312599999992</v>
      </c>
      <c r="H135" s="880">
        <v>0.25382064999999998</v>
      </c>
      <c r="I135" s="880">
        <v>7.7980134400000001</v>
      </c>
      <c r="J135" s="880">
        <v>8.4816828100000006</v>
      </c>
      <c r="K135" s="880">
        <v>7.2791049300000008</v>
      </c>
      <c r="L135" s="880">
        <v>7.25995875</v>
      </c>
      <c r="M135" s="880">
        <v>6.9869909699999999</v>
      </c>
      <c r="N135" s="880">
        <v>0.29149088000000001</v>
      </c>
      <c r="O135" s="880">
        <v>3.0090428500000002</v>
      </c>
      <c r="P135" s="880">
        <v>3.4183937800000002</v>
      </c>
      <c r="Q135" s="880">
        <v>3.5914030000000001</v>
      </c>
      <c r="R135" s="880">
        <v>3.7284950699999997</v>
      </c>
      <c r="S135" s="880">
        <v>3.5050527999999996</v>
      </c>
      <c r="T135" s="880">
        <v>0.18735036999999999</v>
      </c>
      <c r="U135" s="880">
        <v>3.3787071100000001</v>
      </c>
      <c r="V135" s="880">
        <v>4.3223819099999998</v>
      </c>
      <c r="W135" s="880">
        <v>4.17034941</v>
      </c>
      <c r="X135" s="880">
        <v>4.1845918300000005</v>
      </c>
      <c r="Y135" s="880">
        <v>4.0783099600000003</v>
      </c>
      <c r="Z135" s="880">
        <v>9.8196320000000004E-2</v>
      </c>
      <c r="AA135" s="880">
        <v>3.26362606</v>
      </c>
      <c r="AB135" s="880">
        <v>4.2830589799999998</v>
      </c>
      <c r="AC135" s="880">
        <v>4.0505019399999993</v>
      </c>
      <c r="AD135" s="880">
        <v>4.0698726800000005</v>
      </c>
      <c r="AE135" s="880">
        <v>3.9984759000000003</v>
      </c>
      <c r="AF135" s="880">
        <v>7.2667479999999993E-2</v>
      </c>
      <c r="AG135" s="880">
        <v>3.19622882</v>
      </c>
      <c r="AH135" s="880">
        <v>3.8720917400000001</v>
      </c>
      <c r="AI135" s="880">
        <v>3.7240343</v>
      </c>
      <c r="AJ135" s="880">
        <v>3.6414375400000001</v>
      </c>
      <c r="AK135" s="880">
        <v>3.6228262999999998</v>
      </c>
      <c r="AL135" s="880">
        <v>0.13462103</v>
      </c>
      <c r="AM135" s="880">
        <v>2.9924488899999995</v>
      </c>
      <c r="AN135" s="880">
        <v>3.4203336499999999</v>
      </c>
      <c r="AO135" s="880">
        <v>3.1638281400000001</v>
      </c>
      <c r="AP135" s="880">
        <v>3.1145908600000003</v>
      </c>
      <c r="AQ135" s="880">
        <v>3.0503541000000003</v>
      </c>
      <c r="AR135" s="880">
        <v>0</v>
      </c>
      <c r="AS135" s="880">
        <v>5.1371229999999999</v>
      </c>
      <c r="AT135" s="880">
        <v>4.3769799999999996</v>
      </c>
      <c r="AU135" s="880">
        <v>4.3118816200000003</v>
      </c>
      <c r="AV135" s="880">
        <v>4.1064670900000007</v>
      </c>
      <c r="AW135" s="880">
        <v>4.1064670900000007</v>
      </c>
      <c r="AX135" s="880">
        <v>0.20541453000000001</v>
      </c>
      <c r="AY135" s="880">
        <v>5.7687600000000003</v>
      </c>
      <c r="AZ135" s="880">
        <v>6.7402660000000001</v>
      </c>
      <c r="BA135" s="880">
        <v>6.3028030800000003</v>
      </c>
      <c r="BB135" s="880">
        <v>6.3433605600000007</v>
      </c>
      <c r="BC135" s="880">
        <v>6.1603564200000003</v>
      </c>
      <c r="BD135" s="880">
        <v>0.16379368999999999</v>
      </c>
      <c r="BE135" s="880">
        <v>5.692901</v>
      </c>
      <c r="BF135" s="880">
        <v>6.1381480000000002</v>
      </c>
      <c r="BG135" s="880">
        <v>5.7975474699999996</v>
      </c>
      <c r="BH135" s="880">
        <v>5.8043766899999998</v>
      </c>
      <c r="BI135" s="880">
        <v>5.7037377199999995</v>
      </c>
      <c r="BJ135" s="881">
        <v>5.8891590000000003</v>
      </c>
    </row>
    <row r="136" spans="1:62" ht="28.8" x14ac:dyDescent="0.3">
      <c r="A136" s="879" t="s">
        <v>596</v>
      </c>
      <c r="B136" s="880">
        <v>1.09599596</v>
      </c>
      <c r="C136" s="880">
        <v>5.3593092100000002</v>
      </c>
      <c r="D136" s="880">
        <v>6.0909701400000005</v>
      </c>
      <c r="E136" s="880">
        <v>5.9197138500000008</v>
      </c>
      <c r="F136" s="880">
        <v>6.0430210299999993</v>
      </c>
      <c r="G136" s="880">
        <v>5.6645450199999994</v>
      </c>
      <c r="H136" s="880">
        <v>0.5724739499999999</v>
      </c>
      <c r="I136" s="880">
        <v>5.5581366500000007</v>
      </c>
      <c r="J136" s="880">
        <v>7.1881259599999989</v>
      </c>
      <c r="K136" s="880">
        <v>6.8731945400000001</v>
      </c>
      <c r="L136" s="880">
        <v>6.4308594499999998</v>
      </c>
      <c r="M136" s="880">
        <v>6.0720408499999996</v>
      </c>
      <c r="N136" s="880">
        <v>0.91294502000000011</v>
      </c>
      <c r="O136" s="880">
        <v>5.1888666899999993</v>
      </c>
      <c r="P136" s="880">
        <v>6.6008895600000006</v>
      </c>
      <c r="Q136" s="880">
        <v>6.4363893499999998</v>
      </c>
      <c r="R136" s="880">
        <v>6.2852462500000001</v>
      </c>
      <c r="S136" s="880">
        <v>5.6478305000000004</v>
      </c>
      <c r="T136" s="880">
        <v>1.1513545300000001</v>
      </c>
      <c r="U136" s="880">
        <v>5.6646402499999997</v>
      </c>
      <c r="V136" s="880">
        <v>14.081507279999999</v>
      </c>
      <c r="W136" s="880">
        <v>14.369093969999998</v>
      </c>
      <c r="X136" s="880">
        <v>10.731025839999999</v>
      </c>
      <c r="Y136" s="880">
        <v>9.8268495599999994</v>
      </c>
      <c r="Z136" s="880">
        <v>4.7287338200000004</v>
      </c>
      <c r="AA136" s="880">
        <v>6.0340941299999997</v>
      </c>
      <c r="AB136" s="880">
        <v>10.564303990000001</v>
      </c>
      <c r="AC136" s="880">
        <v>9.7891986699999993</v>
      </c>
      <c r="AD136" s="880">
        <v>9.9141442100000017</v>
      </c>
      <c r="AE136" s="880">
        <v>9.2442180799999996</v>
      </c>
      <c r="AF136" s="880">
        <v>4.62649957</v>
      </c>
      <c r="AG136" s="880">
        <v>5.8967524100000004</v>
      </c>
      <c r="AH136" s="880">
        <v>10.50572386</v>
      </c>
      <c r="AI136" s="880">
        <v>10.408797149999998</v>
      </c>
      <c r="AJ136" s="880">
        <v>9.8702918499999992</v>
      </c>
      <c r="AK136" s="880">
        <v>9.4035750099999991</v>
      </c>
      <c r="AL136" s="880">
        <v>1.2522969799999999</v>
      </c>
      <c r="AM136" s="880">
        <v>5.8199541900000007</v>
      </c>
      <c r="AN136" s="880">
        <v>9.3676107899999987</v>
      </c>
      <c r="AO136" s="880">
        <v>8.7535844100000002</v>
      </c>
      <c r="AP136" s="880">
        <v>8.5572614100000006</v>
      </c>
      <c r="AQ136" s="880">
        <v>7.6979363300000001</v>
      </c>
      <c r="AR136" s="880">
        <v>1.0501332800000001</v>
      </c>
      <c r="AS136" s="880">
        <v>3.9058069999999998</v>
      </c>
      <c r="AT136" s="880">
        <v>3.3033800000000002</v>
      </c>
      <c r="AU136" s="880">
        <v>2.9388527800000004</v>
      </c>
      <c r="AV136" s="880">
        <v>2.8002390400000001</v>
      </c>
      <c r="AW136" s="880">
        <v>2.6293746900000006</v>
      </c>
      <c r="AX136" s="880">
        <v>1.08524702</v>
      </c>
      <c r="AY136" s="880">
        <v>3.126055</v>
      </c>
      <c r="AZ136" s="880">
        <v>3.9468999999999999</v>
      </c>
      <c r="BA136" s="880">
        <v>3.6549541800000003</v>
      </c>
      <c r="BB136" s="880">
        <v>3.7125742199999996</v>
      </c>
      <c r="BC136" s="880">
        <v>3.3975140599999998</v>
      </c>
      <c r="BD136" s="880">
        <v>0.96992402</v>
      </c>
      <c r="BE136" s="880">
        <v>2.6741009999999998</v>
      </c>
      <c r="BF136" s="880">
        <v>3.1745269999999999</v>
      </c>
      <c r="BG136" s="880">
        <v>3.0636357099999998</v>
      </c>
      <c r="BH136" s="880">
        <v>3.1170395200000001</v>
      </c>
      <c r="BI136" s="880">
        <v>2.9583424300000001</v>
      </c>
      <c r="BJ136" s="881">
        <v>2.3385470000000002</v>
      </c>
    </row>
    <row r="137" spans="1:62" ht="28.8" x14ac:dyDescent="0.3">
      <c r="A137" s="882" t="s">
        <v>479</v>
      </c>
      <c r="B137" s="883">
        <v>1005.74865894</v>
      </c>
      <c r="C137" s="883">
        <v>1849.8831024999999</v>
      </c>
      <c r="D137" s="883">
        <v>1987.8505463199997</v>
      </c>
      <c r="E137" s="883">
        <v>1886.9162735199998</v>
      </c>
      <c r="F137" s="883">
        <v>1924.9781263699997</v>
      </c>
      <c r="G137" s="883">
        <v>1542.0472880100001</v>
      </c>
      <c r="H137" s="883">
        <v>653.91518292000001</v>
      </c>
      <c r="I137" s="883">
        <v>1575.38550401</v>
      </c>
      <c r="J137" s="883">
        <v>1831.2124282699999</v>
      </c>
      <c r="K137" s="883">
        <v>1807.10776164</v>
      </c>
      <c r="L137" s="883">
        <v>2159.9510981900003</v>
      </c>
      <c r="M137" s="883">
        <v>1635.01551311</v>
      </c>
      <c r="N137" s="883">
        <v>333.94308239999992</v>
      </c>
      <c r="O137" s="883">
        <v>1559.6556178799999</v>
      </c>
      <c r="P137" s="883">
        <v>1678.0653371099997</v>
      </c>
      <c r="Q137" s="883">
        <v>1655.5182452000004</v>
      </c>
      <c r="R137" s="883">
        <v>1639.59314075</v>
      </c>
      <c r="S137" s="883">
        <v>1444.0297267699998</v>
      </c>
      <c r="T137" s="883">
        <v>339.59886943000009</v>
      </c>
      <c r="U137" s="883">
        <v>1302.0462146599998</v>
      </c>
      <c r="V137" s="883">
        <v>1730.8490882700003</v>
      </c>
      <c r="W137" s="883">
        <v>1748.6279653700001</v>
      </c>
      <c r="X137" s="883">
        <v>1771.08969024</v>
      </c>
      <c r="Y137" s="883">
        <v>1530.3963884499999</v>
      </c>
      <c r="Z137" s="883">
        <v>278.34972816999999</v>
      </c>
      <c r="AA137" s="883">
        <v>1555.4449719499999</v>
      </c>
      <c r="AB137" s="883">
        <v>1709.1138587200001</v>
      </c>
      <c r="AC137" s="883">
        <v>1690.1238289200001</v>
      </c>
      <c r="AD137" s="883">
        <v>1767.88426888</v>
      </c>
      <c r="AE137" s="883">
        <v>1550.4541691300001</v>
      </c>
      <c r="AF137" s="883">
        <v>185.48178868999997</v>
      </c>
      <c r="AG137" s="883">
        <v>1433.22026671</v>
      </c>
      <c r="AH137" s="883">
        <v>1610.57840676</v>
      </c>
      <c r="AI137" s="883">
        <v>1579.4727443700001</v>
      </c>
      <c r="AJ137" s="883">
        <v>1540.6239503999998</v>
      </c>
      <c r="AK137" s="883">
        <v>1399.92538683</v>
      </c>
      <c r="AL137" s="883">
        <v>221.40082208000001</v>
      </c>
      <c r="AM137" s="883">
        <v>1448.48791854</v>
      </c>
      <c r="AN137" s="883">
        <v>1678.3504076200002</v>
      </c>
      <c r="AO137" s="883">
        <v>1624.36330161</v>
      </c>
      <c r="AP137" s="883">
        <v>1587.5616685299999</v>
      </c>
      <c r="AQ137" s="883">
        <v>1423.0496156299998</v>
      </c>
      <c r="AR137" s="883">
        <v>240.43403380000004</v>
      </c>
      <c r="AS137" s="883">
        <v>1424.4852728899998</v>
      </c>
      <c r="AT137" s="883">
        <v>1596.7641163500002</v>
      </c>
      <c r="AU137" s="883">
        <v>1599.1361244599998</v>
      </c>
      <c r="AV137" s="883">
        <v>1586.1793764199999</v>
      </c>
      <c r="AW137" s="883">
        <v>1402.1003461699997</v>
      </c>
      <c r="AX137" s="883">
        <v>239.33755649</v>
      </c>
      <c r="AY137" s="883">
        <v>2007.5975759999999</v>
      </c>
      <c r="AZ137" s="883">
        <v>2105.9654670199998</v>
      </c>
      <c r="BA137" s="883">
        <v>2088.52738103</v>
      </c>
      <c r="BB137" s="883">
        <v>1681.6496755800001</v>
      </c>
      <c r="BC137" s="883">
        <v>1497.5230680899999</v>
      </c>
      <c r="BD137" s="883">
        <v>641.76127886000006</v>
      </c>
      <c r="BE137" s="883">
        <v>1968.361905</v>
      </c>
      <c r="BF137" s="883">
        <v>2355.6430243199998</v>
      </c>
      <c r="BG137" s="883">
        <v>2309.7190879099994</v>
      </c>
      <c r="BH137" s="883">
        <v>2178.26410244</v>
      </c>
      <c r="BI137" s="883">
        <v>1729.44077077</v>
      </c>
      <c r="BJ137" s="884">
        <v>2278.1778089999998</v>
      </c>
    </row>
    <row r="138" spans="1:62" ht="28.8" x14ac:dyDescent="0.3">
      <c r="A138" s="879" t="s">
        <v>665</v>
      </c>
      <c r="B138" s="880">
        <v>223.52313566000004</v>
      </c>
      <c r="C138" s="880">
        <v>525.20482600000003</v>
      </c>
      <c r="D138" s="880">
        <v>534.74846657000001</v>
      </c>
      <c r="E138" s="880">
        <v>496.65281113999993</v>
      </c>
      <c r="F138" s="880">
        <v>502.99648187000003</v>
      </c>
      <c r="G138" s="880">
        <v>418.49200437999997</v>
      </c>
      <c r="H138" s="880">
        <v>123.21172712000001</v>
      </c>
      <c r="I138" s="880">
        <v>366.71688</v>
      </c>
      <c r="J138" s="880">
        <v>376.46650820999997</v>
      </c>
      <c r="K138" s="880">
        <v>376.23231847</v>
      </c>
      <c r="L138" s="880">
        <v>452.17359583000001</v>
      </c>
      <c r="M138" s="880">
        <v>330.62027893000004</v>
      </c>
      <c r="N138" s="880">
        <v>65.494350100000005</v>
      </c>
      <c r="O138" s="880">
        <v>362.88935700000002</v>
      </c>
      <c r="P138" s="880">
        <v>357.01212770000001</v>
      </c>
      <c r="Q138" s="880">
        <v>352.85959178000002</v>
      </c>
      <c r="R138" s="880">
        <v>348.78625152000001</v>
      </c>
      <c r="S138" s="880">
        <v>302.23213026999997</v>
      </c>
      <c r="T138" s="880">
        <v>64.212580770000002</v>
      </c>
      <c r="U138" s="880">
        <v>230.53698</v>
      </c>
      <c r="V138" s="880">
        <v>388.598388</v>
      </c>
      <c r="W138" s="880">
        <v>388.12220359000003</v>
      </c>
      <c r="X138" s="880">
        <v>378.96595083999995</v>
      </c>
      <c r="Y138" s="880">
        <v>333.94409499000005</v>
      </c>
      <c r="Z138" s="880">
        <v>68.967002380000011</v>
      </c>
      <c r="AA138" s="880">
        <v>362.56212900000003</v>
      </c>
      <c r="AB138" s="880">
        <v>363.98981600000002</v>
      </c>
      <c r="AC138" s="880">
        <v>363.76264013000002</v>
      </c>
      <c r="AD138" s="880">
        <v>358.70655755000001</v>
      </c>
      <c r="AE138" s="880">
        <v>310.73721418000002</v>
      </c>
      <c r="AF138" s="880">
        <v>70.70317703000002</v>
      </c>
      <c r="AG138" s="880">
        <v>345.11447099999998</v>
      </c>
      <c r="AH138" s="880">
        <v>370.313785</v>
      </c>
      <c r="AI138" s="880">
        <v>370.27792195000001</v>
      </c>
      <c r="AJ138" s="880">
        <v>360.33157745</v>
      </c>
      <c r="AK138" s="880">
        <v>305.55379768999995</v>
      </c>
      <c r="AL138" s="880">
        <v>83.333967820000012</v>
      </c>
      <c r="AM138" s="880">
        <v>363.164177</v>
      </c>
      <c r="AN138" s="880">
        <v>351.381057</v>
      </c>
      <c r="AO138" s="880">
        <v>350.89664519999997</v>
      </c>
      <c r="AP138" s="880">
        <v>329.63783957999999</v>
      </c>
      <c r="AQ138" s="880">
        <v>271.09683088999998</v>
      </c>
      <c r="AR138" s="880">
        <v>98.440235720000004</v>
      </c>
      <c r="AS138" s="880">
        <v>351.54018857</v>
      </c>
      <c r="AT138" s="880">
        <v>359.82517758</v>
      </c>
      <c r="AU138" s="880">
        <v>359.81438617999999</v>
      </c>
      <c r="AV138" s="880">
        <v>373.15853444999999</v>
      </c>
      <c r="AW138" s="880">
        <v>293.88591276000005</v>
      </c>
      <c r="AX138" s="880">
        <v>80.425145849999993</v>
      </c>
      <c r="AY138" s="880">
        <v>346.03894600000001</v>
      </c>
      <c r="AZ138" s="880">
        <v>357.66252400000002</v>
      </c>
      <c r="BA138" s="880">
        <v>357.58451252999998</v>
      </c>
      <c r="BB138" s="880">
        <v>334.50161546000004</v>
      </c>
      <c r="BC138" s="880">
        <v>271.55583895000001</v>
      </c>
      <c r="BD138" s="880">
        <v>101.99682018</v>
      </c>
      <c r="BE138" s="880">
        <v>374.11352900000003</v>
      </c>
      <c r="BF138" s="880">
        <v>409.2561</v>
      </c>
      <c r="BG138" s="880">
        <v>408.87823921</v>
      </c>
      <c r="BH138" s="880">
        <v>432.42704364999997</v>
      </c>
      <c r="BI138" s="880">
        <v>343.47352061999999</v>
      </c>
      <c r="BJ138" s="881">
        <v>381.43287700000002</v>
      </c>
    </row>
    <row r="139" spans="1:62" ht="28.8" x14ac:dyDescent="0.3">
      <c r="A139" s="879" t="s">
        <v>108</v>
      </c>
      <c r="B139" s="880">
        <v>7.1283699999999992E-2</v>
      </c>
      <c r="C139" s="880">
        <v>7.4738910000000001</v>
      </c>
      <c r="D139" s="880">
        <v>7.4738910000000001</v>
      </c>
      <c r="E139" s="880">
        <v>6.9686290399999997</v>
      </c>
      <c r="F139" s="880">
        <v>6.9633720699999992</v>
      </c>
      <c r="G139" s="880">
        <v>6.9463360699999992</v>
      </c>
      <c r="H139" s="880">
        <v>4.9179670000000002E-2</v>
      </c>
      <c r="I139" s="880">
        <v>6.5653439999999996</v>
      </c>
      <c r="J139" s="880">
        <v>6.563752</v>
      </c>
      <c r="K139" s="880">
        <v>6.4704417899999997</v>
      </c>
      <c r="L139" s="880">
        <v>6.49900491</v>
      </c>
      <c r="M139" s="880">
        <v>6.4508403100000002</v>
      </c>
      <c r="N139" s="880">
        <v>2.0167849999999998E-2</v>
      </c>
      <c r="O139" s="880">
        <v>7.2913769999999998</v>
      </c>
      <c r="P139" s="880">
        <v>7.25322128</v>
      </c>
      <c r="Q139" s="880">
        <v>6.9002685499999998</v>
      </c>
      <c r="R139" s="880">
        <v>6.9096272899999995</v>
      </c>
      <c r="S139" s="880">
        <v>6.8922511299999991</v>
      </c>
      <c r="T139" s="880">
        <v>1.029415E-2</v>
      </c>
      <c r="U139" s="880">
        <v>6.161016</v>
      </c>
      <c r="V139" s="880">
        <v>6.014106</v>
      </c>
      <c r="W139" s="880">
        <v>6.0137001099999994</v>
      </c>
      <c r="X139" s="880">
        <v>6.0047116599999999</v>
      </c>
      <c r="Y139" s="880">
        <v>5.9967000600000002</v>
      </c>
      <c r="Z139" s="880">
        <v>1.7005869999999999E-2</v>
      </c>
      <c r="AA139" s="880">
        <v>6.3045590000000002</v>
      </c>
      <c r="AB139" s="880">
        <v>6.3045590000000002</v>
      </c>
      <c r="AC139" s="880">
        <v>6.2643795999999998</v>
      </c>
      <c r="AD139" s="880">
        <v>6.2642083700000004</v>
      </c>
      <c r="AE139" s="880">
        <v>6.250141779999999</v>
      </c>
      <c r="AF139" s="880">
        <v>1.7171279999999997E-2</v>
      </c>
      <c r="AG139" s="880">
        <v>5.8598439999999998</v>
      </c>
      <c r="AH139" s="880">
        <v>5.8474500000000003</v>
      </c>
      <c r="AI139" s="880">
        <v>5.8001496599999998</v>
      </c>
      <c r="AJ139" s="880">
        <v>5.7898382699999997</v>
      </c>
      <c r="AK139" s="880">
        <v>5.7754976500000001</v>
      </c>
      <c r="AL139" s="880">
        <v>2.482523E-2</v>
      </c>
      <c r="AM139" s="880">
        <v>5.2973670000000004</v>
      </c>
      <c r="AN139" s="880">
        <v>5.2699280000000002</v>
      </c>
      <c r="AO139" s="880">
        <v>5.2699275300000004</v>
      </c>
      <c r="AP139" s="880">
        <v>5.2810934600000001</v>
      </c>
      <c r="AQ139" s="880">
        <v>5.2564678000000002</v>
      </c>
      <c r="AR139" s="880">
        <v>1.3486079999999999E-2</v>
      </c>
      <c r="AS139" s="880">
        <v>5.3418989999999997</v>
      </c>
      <c r="AT139" s="880">
        <v>5.3418989999999997</v>
      </c>
      <c r="AU139" s="880">
        <v>5.3418567699999997</v>
      </c>
      <c r="AV139" s="880">
        <v>5.3500347800000005</v>
      </c>
      <c r="AW139" s="880">
        <v>5.3365882300000003</v>
      </c>
      <c r="AX139" s="880">
        <v>5.2817200000000002E-3</v>
      </c>
      <c r="AY139" s="880">
        <v>5.3039699999999996</v>
      </c>
      <c r="AZ139" s="880">
        <v>6.1463049999999999</v>
      </c>
      <c r="BA139" s="880">
        <v>6.1457380700000002</v>
      </c>
      <c r="BB139" s="880">
        <v>6.0604042300000005</v>
      </c>
      <c r="BC139" s="880">
        <v>6.0551622599999995</v>
      </c>
      <c r="BD139" s="880">
        <v>9.06058E-2</v>
      </c>
      <c r="BE139" s="880">
        <v>6.3550579999999997</v>
      </c>
      <c r="BF139" s="880">
        <v>7.3205929999999997</v>
      </c>
      <c r="BG139" s="880">
        <v>7.3171568000000002</v>
      </c>
      <c r="BH139" s="880">
        <v>6.9257830399999998</v>
      </c>
      <c r="BI139" s="880">
        <v>6.8402095199999993</v>
      </c>
      <c r="BJ139" s="881">
        <v>7.2129669999999999</v>
      </c>
    </row>
    <row r="140" spans="1:62" ht="14.4" x14ac:dyDescent="0.3">
      <c r="A140" s="879" t="s">
        <v>109</v>
      </c>
      <c r="B140" s="880">
        <v>37.212241599999999</v>
      </c>
      <c r="C140" s="880">
        <v>116.86360624000001</v>
      </c>
      <c r="D140" s="880">
        <v>115.26361841999999</v>
      </c>
      <c r="E140" s="880">
        <v>115.81629642000001</v>
      </c>
      <c r="F140" s="880">
        <v>112.95874719</v>
      </c>
      <c r="G140" s="880">
        <v>99.487709910000007</v>
      </c>
      <c r="H140" s="880">
        <v>43.530332989999998</v>
      </c>
      <c r="I140" s="880">
        <v>84.175553620000002</v>
      </c>
      <c r="J140" s="880">
        <v>121.37680912</v>
      </c>
      <c r="K140" s="880">
        <v>129.72550396</v>
      </c>
      <c r="L140" s="880">
        <v>153.88415412999998</v>
      </c>
      <c r="M140" s="880">
        <v>117.27463611000002</v>
      </c>
      <c r="N140" s="880">
        <v>23.301357790000001</v>
      </c>
      <c r="O140" s="880">
        <v>123.52519615</v>
      </c>
      <c r="P140" s="880">
        <v>141.60276577000002</v>
      </c>
      <c r="Q140" s="880">
        <v>139.42908379000002</v>
      </c>
      <c r="R140" s="880">
        <v>144.39764650999999</v>
      </c>
      <c r="S140" s="880">
        <v>131.97339954</v>
      </c>
      <c r="T140" s="880">
        <v>17.63370931</v>
      </c>
      <c r="U140" s="880">
        <v>54.297268009999996</v>
      </c>
      <c r="V140" s="880">
        <v>71.018956720000006</v>
      </c>
      <c r="W140" s="880">
        <v>123.21703947</v>
      </c>
      <c r="X140" s="880">
        <v>127.95950142</v>
      </c>
      <c r="Y140" s="880">
        <v>115.58951182</v>
      </c>
      <c r="Z140" s="880">
        <v>10.835741349999999</v>
      </c>
      <c r="AA140" s="880">
        <v>53.312986260000002</v>
      </c>
      <c r="AB140" s="880">
        <v>68.825764030000002</v>
      </c>
      <c r="AC140" s="880">
        <v>82.820183849999992</v>
      </c>
      <c r="AD140" s="880">
        <v>81.468467230000002</v>
      </c>
      <c r="AE140" s="880">
        <v>74.744411319999998</v>
      </c>
      <c r="AF140" s="880">
        <v>11.937469829999998</v>
      </c>
      <c r="AG140" s="880">
        <v>53.679652670000003</v>
      </c>
      <c r="AH140" s="880">
        <v>68.642339980000003</v>
      </c>
      <c r="AI140" s="880">
        <v>65.329649920000008</v>
      </c>
      <c r="AJ140" s="880">
        <v>61.374387319999997</v>
      </c>
      <c r="AK140" s="880">
        <v>53.890662499999998</v>
      </c>
      <c r="AL140" s="880">
        <v>13.1243173</v>
      </c>
      <c r="AM140" s="880">
        <v>59.419442279999998</v>
      </c>
      <c r="AN140" s="880">
        <v>85.890546450000002</v>
      </c>
      <c r="AO140" s="880">
        <v>82.760595840000008</v>
      </c>
      <c r="AP140" s="880">
        <v>76.498037109999999</v>
      </c>
      <c r="AQ140" s="880">
        <v>66.778175289999993</v>
      </c>
      <c r="AR140" s="880">
        <v>18.462142029999999</v>
      </c>
      <c r="AS140" s="880">
        <v>116.23951794</v>
      </c>
      <c r="AT140" s="880">
        <v>147.55577661000001</v>
      </c>
      <c r="AU140" s="880">
        <v>232.38884487000001</v>
      </c>
      <c r="AV140" s="880">
        <v>236.09417191</v>
      </c>
      <c r="AW140" s="880">
        <v>222.88586118999999</v>
      </c>
      <c r="AX140" s="880">
        <v>12.60432329</v>
      </c>
      <c r="AY140" s="880">
        <v>119.66590896000001</v>
      </c>
      <c r="AZ140" s="880">
        <v>172.58623765999999</v>
      </c>
      <c r="BA140" s="880">
        <v>171.29651182999999</v>
      </c>
      <c r="BB140" s="880">
        <v>159.02714086</v>
      </c>
      <c r="BC140" s="880">
        <v>150.44033493999999</v>
      </c>
      <c r="BD140" s="880">
        <v>22.88884655</v>
      </c>
      <c r="BE140" s="880">
        <v>97.995354000000006</v>
      </c>
      <c r="BF140" s="880">
        <v>137.07759899999999</v>
      </c>
      <c r="BG140" s="880">
        <v>140.56778660000001</v>
      </c>
      <c r="BH140" s="880">
        <v>154.57243412</v>
      </c>
      <c r="BI140" s="880">
        <v>134.49227495000002</v>
      </c>
      <c r="BJ140" s="881">
        <v>79.747198999999995</v>
      </c>
    </row>
    <row r="141" spans="1:62" ht="14.4" x14ac:dyDescent="0.3">
      <c r="A141" s="879" t="s">
        <v>344</v>
      </c>
      <c r="B141" s="880">
        <v>16.87898139</v>
      </c>
      <c r="C141" s="880">
        <v>137.08514299999999</v>
      </c>
      <c r="D141" s="880">
        <v>156.74533801000001</v>
      </c>
      <c r="E141" s="880">
        <v>147.01514044000001</v>
      </c>
      <c r="F141" s="880">
        <v>148.83805592000002</v>
      </c>
      <c r="G141" s="880">
        <v>139.03920436999994</v>
      </c>
      <c r="H141" s="880">
        <v>14.369175609999999</v>
      </c>
      <c r="I141" s="880">
        <v>134.706549</v>
      </c>
      <c r="J141" s="880">
        <v>147.89828516</v>
      </c>
      <c r="K141" s="880">
        <v>147.18988200000001</v>
      </c>
      <c r="L141" s="880">
        <v>152.12597438999998</v>
      </c>
      <c r="M141" s="880">
        <v>142.36369843</v>
      </c>
      <c r="N141" s="880">
        <v>11.678405960000001</v>
      </c>
      <c r="O141" s="880">
        <v>128.31035700000001</v>
      </c>
      <c r="P141" s="880">
        <v>137.83343980000001</v>
      </c>
      <c r="Q141" s="880">
        <v>145.08533247999998</v>
      </c>
      <c r="R141" s="880">
        <v>146.95669821000001</v>
      </c>
      <c r="S141" s="880">
        <v>140.05584452000002</v>
      </c>
      <c r="T141" s="880">
        <v>9.3585672300000002</v>
      </c>
      <c r="U141" s="880">
        <v>113.11521782</v>
      </c>
      <c r="V141" s="880">
        <v>139.83121481000001</v>
      </c>
      <c r="W141" s="880">
        <v>157.76684097</v>
      </c>
      <c r="X141" s="880">
        <v>153.81291438999997</v>
      </c>
      <c r="Y141" s="880">
        <v>146.71648987999998</v>
      </c>
      <c r="Z141" s="880">
        <v>12.593617380000001</v>
      </c>
      <c r="AA141" s="880">
        <v>130.05016981999998</v>
      </c>
      <c r="AB141" s="880">
        <v>155.39386942000002</v>
      </c>
      <c r="AC141" s="880">
        <v>157.32466802999997</v>
      </c>
      <c r="AD141" s="880">
        <v>157.03154080000002</v>
      </c>
      <c r="AE141" s="880">
        <v>147.32143471999998</v>
      </c>
      <c r="AF141" s="880">
        <v>11.77680443</v>
      </c>
      <c r="AG141" s="880">
        <v>138.81274931999999</v>
      </c>
      <c r="AH141" s="880">
        <v>145.03838346000001</v>
      </c>
      <c r="AI141" s="880">
        <v>138.57034517000002</v>
      </c>
      <c r="AJ141" s="880">
        <v>138.58354119000001</v>
      </c>
      <c r="AK141" s="880">
        <v>134.36938761000002</v>
      </c>
      <c r="AL141" s="880">
        <v>10.279872229999999</v>
      </c>
      <c r="AM141" s="880">
        <v>133.37518464000001</v>
      </c>
      <c r="AN141" s="880">
        <v>156.00850940999999</v>
      </c>
      <c r="AO141" s="880">
        <v>146.62527907999998</v>
      </c>
      <c r="AP141" s="880">
        <v>144.65003947999998</v>
      </c>
      <c r="AQ141" s="880">
        <v>141.62885326</v>
      </c>
      <c r="AR141" s="880">
        <v>6.5060582499999997</v>
      </c>
      <c r="AS141" s="880">
        <v>129.12106416</v>
      </c>
      <c r="AT141" s="880">
        <v>144.07589482</v>
      </c>
      <c r="AU141" s="880">
        <v>143.67107604</v>
      </c>
      <c r="AV141" s="880">
        <v>137.82493432999999</v>
      </c>
      <c r="AW141" s="880">
        <v>134.96709407999998</v>
      </c>
      <c r="AX141" s="880">
        <v>10.993240179999999</v>
      </c>
      <c r="AY141" s="880">
        <v>140.50128100000001</v>
      </c>
      <c r="AZ141" s="880">
        <v>143.33276832999999</v>
      </c>
      <c r="BA141" s="880">
        <v>138.78690631000001</v>
      </c>
      <c r="BB141" s="880">
        <v>134.53929339000001</v>
      </c>
      <c r="BC141" s="880">
        <v>127.68200527</v>
      </c>
      <c r="BD141" s="880">
        <v>14.090044709999999</v>
      </c>
      <c r="BE141" s="880">
        <v>136.46006600000001</v>
      </c>
      <c r="BF141" s="880">
        <v>142.68463600000001</v>
      </c>
      <c r="BG141" s="880">
        <v>136.65509393000002</v>
      </c>
      <c r="BH141" s="880">
        <v>131.38318677999999</v>
      </c>
      <c r="BI141" s="880">
        <v>122.48574963000002</v>
      </c>
      <c r="BJ141" s="881">
        <v>143.62262100000001</v>
      </c>
    </row>
    <row r="142" spans="1:62" ht="28.8" x14ac:dyDescent="0.3">
      <c r="A142" s="879" t="s">
        <v>597</v>
      </c>
      <c r="B142" s="880">
        <v>55.193128599999994</v>
      </c>
      <c r="C142" s="880">
        <v>199.02503013</v>
      </c>
      <c r="D142" s="880">
        <v>193.94538291999999</v>
      </c>
      <c r="E142" s="880">
        <v>173.79015983999997</v>
      </c>
      <c r="F142" s="880">
        <v>184.51967336999996</v>
      </c>
      <c r="G142" s="880">
        <v>155.99189229999999</v>
      </c>
      <c r="H142" s="880">
        <v>33.561044039999999</v>
      </c>
      <c r="I142" s="880">
        <v>148.68428703999999</v>
      </c>
      <c r="J142" s="880">
        <v>185.38157681999999</v>
      </c>
      <c r="K142" s="880">
        <v>181.21454710000003</v>
      </c>
      <c r="L142" s="880">
        <v>197.53022113</v>
      </c>
      <c r="M142" s="880">
        <v>174.48822706999999</v>
      </c>
      <c r="N142" s="880">
        <v>18.786603969999998</v>
      </c>
      <c r="O142" s="880">
        <v>151.07688084</v>
      </c>
      <c r="P142" s="880">
        <v>163.92220886999999</v>
      </c>
      <c r="Q142" s="880">
        <v>159.90083519999999</v>
      </c>
      <c r="R142" s="880">
        <v>162.74699014999999</v>
      </c>
      <c r="S142" s="880">
        <v>151.21674131999998</v>
      </c>
      <c r="T142" s="880">
        <v>13.22307165</v>
      </c>
      <c r="U142" s="880">
        <v>130.89679380999999</v>
      </c>
      <c r="V142" s="880">
        <v>157.58863034000001</v>
      </c>
      <c r="W142" s="880">
        <v>160.20709219999998</v>
      </c>
      <c r="X142" s="880">
        <v>143.02057504000001</v>
      </c>
      <c r="Y142" s="880">
        <v>134.26437025999999</v>
      </c>
      <c r="Z142" s="880">
        <v>29.734640559999995</v>
      </c>
      <c r="AA142" s="880">
        <v>137.01325881</v>
      </c>
      <c r="AB142" s="880">
        <v>162.00829881000001</v>
      </c>
      <c r="AC142" s="880">
        <v>161.45095175999998</v>
      </c>
      <c r="AD142" s="880">
        <v>180.22722039999999</v>
      </c>
      <c r="AE142" s="880">
        <v>154.62775551999999</v>
      </c>
      <c r="AF142" s="880">
        <v>9.5918472300000008</v>
      </c>
      <c r="AG142" s="880">
        <v>122.96763956999999</v>
      </c>
      <c r="AH142" s="880">
        <v>139.79716425999999</v>
      </c>
      <c r="AI142" s="880">
        <v>137.11307473000002</v>
      </c>
      <c r="AJ142" s="880">
        <v>136.95366322999999</v>
      </c>
      <c r="AK142" s="880">
        <v>128.57558583000002</v>
      </c>
      <c r="AL142" s="880">
        <v>9.2393463300000001</v>
      </c>
      <c r="AM142" s="880">
        <v>124.03010873999999</v>
      </c>
      <c r="AN142" s="880">
        <v>149.62122738999997</v>
      </c>
      <c r="AO142" s="880">
        <v>140.47039062000002</v>
      </c>
      <c r="AP142" s="880">
        <v>144.60993497999999</v>
      </c>
      <c r="AQ142" s="880">
        <v>136.12327956000001</v>
      </c>
      <c r="AR142" s="880">
        <v>4.8029998200000001</v>
      </c>
      <c r="AS142" s="880">
        <v>121.32442222</v>
      </c>
      <c r="AT142" s="880">
        <v>138.82502181999999</v>
      </c>
      <c r="AU142" s="880">
        <v>139.77032684</v>
      </c>
      <c r="AV142" s="880">
        <v>139.60092502000001</v>
      </c>
      <c r="AW142" s="880">
        <v>135.70894088</v>
      </c>
      <c r="AX142" s="880">
        <v>4.5912388899999996</v>
      </c>
      <c r="AY142" s="880">
        <v>142.88002204</v>
      </c>
      <c r="AZ142" s="880">
        <v>152.28834334999999</v>
      </c>
      <c r="BA142" s="880">
        <v>149.50554586999999</v>
      </c>
      <c r="BB142" s="880">
        <v>148.55583485000002</v>
      </c>
      <c r="BC142" s="880">
        <v>144.7372029</v>
      </c>
      <c r="BD142" s="880">
        <v>5.3302336299999995</v>
      </c>
      <c r="BE142" s="880">
        <v>141.37057200000001</v>
      </c>
      <c r="BF142" s="880">
        <v>152.41111000000001</v>
      </c>
      <c r="BG142" s="880">
        <v>147.50800168999999</v>
      </c>
      <c r="BH142" s="880">
        <v>146.84871115000001</v>
      </c>
      <c r="BI142" s="880">
        <v>142.51495438999999</v>
      </c>
      <c r="BJ142" s="881">
        <v>143.88053400000001</v>
      </c>
    </row>
    <row r="143" spans="1:62" ht="28.8" x14ac:dyDescent="0.3">
      <c r="A143" s="879" t="s">
        <v>598</v>
      </c>
      <c r="B143" s="880">
        <v>97.315279219999979</v>
      </c>
      <c r="C143" s="880">
        <v>244.79614090000001</v>
      </c>
      <c r="D143" s="880">
        <v>169.63887414000001</v>
      </c>
      <c r="E143" s="880">
        <v>166.85285525999998</v>
      </c>
      <c r="F143" s="880">
        <v>180.05786147000003</v>
      </c>
      <c r="G143" s="880">
        <v>136.006754</v>
      </c>
      <c r="H143" s="880">
        <v>69.652059069999993</v>
      </c>
      <c r="I143" s="880">
        <v>169.04217608000002</v>
      </c>
      <c r="J143" s="880">
        <v>202.67202706</v>
      </c>
      <c r="K143" s="880">
        <v>184.28196890000001</v>
      </c>
      <c r="L143" s="880">
        <v>207.61052254000001</v>
      </c>
      <c r="M143" s="880">
        <v>160.41971056</v>
      </c>
      <c r="N143" s="880">
        <v>50.037145880000004</v>
      </c>
      <c r="O143" s="880">
        <v>134.05217947999998</v>
      </c>
      <c r="P143" s="880">
        <v>173.01222405999999</v>
      </c>
      <c r="Q143" s="880">
        <v>185.22477162999999</v>
      </c>
      <c r="R143" s="880">
        <v>179.30324436000001</v>
      </c>
      <c r="S143" s="880">
        <v>152.14187301999999</v>
      </c>
      <c r="T143" s="880">
        <v>49.717625669999997</v>
      </c>
      <c r="U143" s="880">
        <v>119.76885539</v>
      </c>
      <c r="V143" s="880">
        <v>143.05647248000002</v>
      </c>
      <c r="W143" s="880">
        <v>131.51921081999998</v>
      </c>
      <c r="X143" s="880">
        <v>147.9498792</v>
      </c>
      <c r="Y143" s="880">
        <v>115.46466278</v>
      </c>
      <c r="Z143" s="880">
        <v>27.010760870000006</v>
      </c>
      <c r="AA143" s="880">
        <v>104.93515413</v>
      </c>
      <c r="AB143" s="880">
        <v>125.79785048000001</v>
      </c>
      <c r="AC143" s="880">
        <v>120.77472960999999</v>
      </c>
      <c r="AD143" s="880">
        <v>128.53277209999999</v>
      </c>
      <c r="AE143" s="880">
        <v>109.12222526000001</v>
      </c>
      <c r="AF143" s="880">
        <v>16.602997680000001</v>
      </c>
      <c r="AG143" s="880">
        <v>98.26441204999999</v>
      </c>
      <c r="AH143" s="880">
        <v>119.56510425</v>
      </c>
      <c r="AI143" s="880">
        <v>115.95382287999999</v>
      </c>
      <c r="AJ143" s="880">
        <v>108.61882516</v>
      </c>
      <c r="AK143" s="880">
        <v>96.462014330000002</v>
      </c>
      <c r="AL143" s="880">
        <v>22.431953990000004</v>
      </c>
      <c r="AM143" s="880">
        <v>103.87174396</v>
      </c>
      <c r="AN143" s="880">
        <v>133.74312487</v>
      </c>
      <c r="AO143" s="880">
        <v>128.38196869000001</v>
      </c>
      <c r="AP143" s="880">
        <v>132.63334808000002</v>
      </c>
      <c r="AQ143" s="880">
        <v>115.7447334</v>
      </c>
      <c r="AR143" s="880">
        <v>27.25792758</v>
      </c>
      <c r="AS143" s="880">
        <v>157.20867403</v>
      </c>
      <c r="AT143" s="880">
        <v>191.69421874</v>
      </c>
      <c r="AU143" s="880">
        <v>279.47405887000002</v>
      </c>
      <c r="AV143" s="880">
        <v>282.16055888</v>
      </c>
      <c r="AW143" s="880">
        <v>263.5426837</v>
      </c>
      <c r="AX143" s="880">
        <v>21.859911950000004</v>
      </c>
      <c r="AY143" s="880">
        <v>161.04109199999999</v>
      </c>
      <c r="AZ143" s="880">
        <v>130.89194338999999</v>
      </c>
      <c r="BA143" s="880">
        <v>128.09341359999999</v>
      </c>
      <c r="BB143" s="880">
        <v>133.3498505</v>
      </c>
      <c r="BC143" s="880">
        <v>117.96162359</v>
      </c>
      <c r="BD143" s="880">
        <v>14.226940719999998</v>
      </c>
      <c r="BE143" s="880">
        <v>128.99830600000001</v>
      </c>
      <c r="BF143" s="880">
        <v>128.84781000000001</v>
      </c>
      <c r="BG143" s="880">
        <v>112.76087428</v>
      </c>
      <c r="BH143" s="880">
        <v>114.92860228000001</v>
      </c>
      <c r="BI143" s="880">
        <v>105.81470329</v>
      </c>
      <c r="BJ143" s="881">
        <v>129.009648</v>
      </c>
    </row>
    <row r="144" spans="1:62" ht="28.8" x14ac:dyDescent="0.3">
      <c r="A144" s="879" t="s">
        <v>599</v>
      </c>
      <c r="B144" s="880">
        <v>17.577405740000003</v>
      </c>
      <c r="C144" s="880">
        <v>287.30707003000003</v>
      </c>
      <c r="D144" s="880">
        <v>271.63001607999996</v>
      </c>
      <c r="E144" s="880">
        <v>298.65081510999994</v>
      </c>
      <c r="F144" s="880">
        <v>296.19985512</v>
      </c>
      <c r="G144" s="880">
        <v>287.69437908999998</v>
      </c>
      <c r="H144" s="880">
        <v>20.824505469999998</v>
      </c>
      <c r="I144" s="880">
        <v>288.77395224000003</v>
      </c>
      <c r="J144" s="880">
        <v>282.73327359999996</v>
      </c>
      <c r="K144" s="880">
        <v>277.89331443000003</v>
      </c>
      <c r="L144" s="880">
        <v>285.31374790999996</v>
      </c>
      <c r="M144" s="880">
        <v>268.30863039999997</v>
      </c>
      <c r="N144" s="880">
        <v>19.070887949999999</v>
      </c>
      <c r="O144" s="880">
        <v>287.37954257999996</v>
      </c>
      <c r="P144" s="880">
        <v>279.77906710000002</v>
      </c>
      <c r="Q144" s="880">
        <v>277.64989285000001</v>
      </c>
      <c r="R144" s="880">
        <v>280.33083634000002</v>
      </c>
      <c r="S144" s="880">
        <v>268.54554256</v>
      </c>
      <c r="T144" s="880">
        <v>20.977877450000005</v>
      </c>
      <c r="U144" s="880">
        <v>371.55586088000001</v>
      </c>
      <c r="V144" s="880">
        <v>414.26232474</v>
      </c>
      <c r="W144" s="880">
        <v>382.68920046</v>
      </c>
      <c r="X144" s="880">
        <v>356.04312747</v>
      </c>
      <c r="Y144" s="880">
        <v>340.65886524000001</v>
      </c>
      <c r="Z144" s="880">
        <v>43.723152590000005</v>
      </c>
      <c r="AA144" s="880">
        <v>374.16625858999998</v>
      </c>
      <c r="AB144" s="880">
        <v>434.94995945000005</v>
      </c>
      <c r="AC144" s="880">
        <v>412.18232399999999</v>
      </c>
      <c r="AD144" s="880">
        <v>438.02694234000001</v>
      </c>
      <c r="AE144" s="880">
        <v>397.80097582000002</v>
      </c>
      <c r="AF144" s="880">
        <v>16.532248980000002</v>
      </c>
      <c r="AG144" s="880">
        <v>376.3017188</v>
      </c>
      <c r="AH144" s="880">
        <v>406.22874736</v>
      </c>
      <c r="AI144" s="880">
        <v>393.98571836000002</v>
      </c>
      <c r="AJ144" s="880">
        <v>394.84430923000002</v>
      </c>
      <c r="AK144" s="880">
        <v>383.52962280999998</v>
      </c>
      <c r="AL144" s="880">
        <v>14.01451516</v>
      </c>
      <c r="AM144" s="880">
        <v>351.96690539999997</v>
      </c>
      <c r="AN144" s="880">
        <v>426.56874623000004</v>
      </c>
      <c r="AO144" s="880">
        <v>403.40396018000001</v>
      </c>
      <c r="AP144" s="880">
        <v>403.40872005</v>
      </c>
      <c r="AQ144" s="880">
        <v>392.56752604000002</v>
      </c>
      <c r="AR144" s="880">
        <v>4.6038786400000014</v>
      </c>
      <c r="AS144" s="880">
        <v>222.72064040999999</v>
      </c>
      <c r="AT144" s="880">
        <v>252.66468349000002</v>
      </c>
      <c r="AU144" s="880">
        <v>86.789073779999995</v>
      </c>
      <c r="AV144" s="880">
        <v>59.333535739999995</v>
      </c>
      <c r="AW144" s="880">
        <v>56.756324229999997</v>
      </c>
      <c r="AX144" s="880">
        <v>30.990039839999998</v>
      </c>
      <c r="AY144" s="880">
        <v>249.77033599999999</v>
      </c>
      <c r="AZ144" s="880">
        <v>303.39610559000005</v>
      </c>
      <c r="BA144" s="880">
        <v>302.54801523999998</v>
      </c>
      <c r="BB144" s="880">
        <v>279.85811950999999</v>
      </c>
      <c r="BC144" s="880">
        <v>254.93102999000001</v>
      </c>
      <c r="BD144" s="880">
        <v>53.18927085</v>
      </c>
      <c r="BE144" s="880">
        <v>298.60334599999999</v>
      </c>
      <c r="BF144" s="880">
        <v>318.69251032</v>
      </c>
      <c r="BG144" s="880">
        <v>301.71326807999998</v>
      </c>
      <c r="BH144" s="880">
        <v>309.79298011000003</v>
      </c>
      <c r="BI144" s="880">
        <v>267.07755014999998</v>
      </c>
      <c r="BJ144" s="881">
        <v>338.98266899999999</v>
      </c>
    </row>
    <row r="145" spans="1:62" ht="28.8" x14ac:dyDescent="0.3">
      <c r="A145" s="879" t="s">
        <v>114</v>
      </c>
      <c r="B145" s="880">
        <v>19.603817149999998</v>
      </c>
      <c r="C145" s="880">
        <v>32.372401000000004</v>
      </c>
      <c r="D145" s="880">
        <v>34.272280760000008</v>
      </c>
      <c r="E145" s="880">
        <v>35.61666597</v>
      </c>
      <c r="F145" s="880">
        <v>35.332981359999998</v>
      </c>
      <c r="G145" s="880">
        <v>31.946839690000001</v>
      </c>
      <c r="H145" s="880">
        <v>11.323206859999999</v>
      </c>
      <c r="I145" s="880">
        <v>7.4237029999999997</v>
      </c>
      <c r="J145" s="880">
        <v>10.59191</v>
      </c>
      <c r="K145" s="880">
        <v>10.838308960000001</v>
      </c>
      <c r="L145" s="880">
        <v>11.677675859999999</v>
      </c>
      <c r="M145" s="880">
        <v>7.7680234000000006</v>
      </c>
      <c r="N145" s="880">
        <v>9.77823989</v>
      </c>
      <c r="O145" s="880">
        <v>7.6006819999999999</v>
      </c>
      <c r="P145" s="880">
        <v>9.99922003</v>
      </c>
      <c r="Q145" s="880">
        <v>9.2362368799999981</v>
      </c>
      <c r="R145" s="880">
        <v>5.99061485</v>
      </c>
      <c r="S145" s="880">
        <v>4.78581828</v>
      </c>
      <c r="T145" s="880">
        <v>10.755114049999998</v>
      </c>
      <c r="U145" s="880">
        <v>7.5380689000000007</v>
      </c>
      <c r="V145" s="880">
        <v>9.199708900000001</v>
      </c>
      <c r="W145" s="880">
        <v>12.83148767</v>
      </c>
      <c r="X145" s="880">
        <v>11.372179689999999</v>
      </c>
      <c r="Y145" s="880">
        <v>9.504549449999999</v>
      </c>
      <c r="Z145" s="880">
        <v>11.248626970000002</v>
      </c>
      <c r="AA145" s="880">
        <v>7.8227359000000005</v>
      </c>
      <c r="AB145" s="880">
        <v>10.85735801</v>
      </c>
      <c r="AC145" s="880">
        <v>11.161593699999999</v>
      </c>
      <c r="AD145" s="880">
        <v>11.555850879999999</v>
      </c>
      <c r="AE145" s="880">
        <v>8.5745694100000005</v>
      </c>
      <c r="AF145" s="880">
        <v>6.3078396700000008</v>
      </c>
      <c r="AG145" s="880">
        <v>7.3177581799999993</v>
      </c>
      <c r="AH145" s="880">
        <v>9.328285189999999</v>
      </c>
      <c r="AI145" s="880">
        <v>9.1180287100000008</v>
      </c>
      <c r="AJ145" s="880">
        <v>9.1983795799999992</v>
      </c>
      <c r="AK145" s="880">
        <v>6.7843971099999996</v>
      </c>
      <c r="AL145" s="880">
        <v>4.7191398200000005</v>
      </c>
      <c r="AM145" s="880">
        <v>6.8060105700000006</v>
      </c>
      <c r="AN145" s="880">
        <v>10.27842216</v>
      </c>
      <c r="AO145" s="880">
        <v>10.17967715</v>
      </c>
      <c r="AP145" s="880">
        <v>9.0319445999999992</v>
      </c>
      <c r="AQ145" s="880">
        <v>8.0575160999999991</v>
      </c>
      <c r="AR145" s="880">
        <v>4.960365920000001</v>
      </c>
      <c r="AS145" s="880">
        <v>5.5197823599999998</v>
      </c>
      <c r="AT145" s="880">
        <v>7.2218019</v>
      </c>
      <c r="AU145" s="880">
        <v>8.4254723599999988</v>
      </c>
      <c r="AV145" s="880">
        <v>7.6836563700000005</v>
      </c>
      <c r="AW145" s="880">
        <v>6.5598172699999999</v>
      </c>
      <c r="AX145" s="880">
        <v>3.6073395000000001</v>
      </c>
      <c r="AY145" s="880">
        <v>11.819628</v>
      </c>
      <c r="AZ145" s="880">
        <v>18.919356749999999</v>
      </c>
      <c r="BA145" s="880">
        <v>18.848226</v>
      </c>
      <c r="BB145" s="880">
        <v>11.130279699999999</v>
      </c>
      <c r="BC145" s="880">
        <v>9.8370356799999996</v>
      </c>
      <c r="BD145" s="880">
        <v>11.252363209999999</v>
      </c>
      <c r="BE145" s="880">
        <v>12.324001000000001</v>
      </c>
      <c r="BF145" s="880">
        <v>103.292849</v>
      </c>
      <c r="BG145" s="880">
        <v>101.85997328999999</v>
      </c>
      <c r="BH145" s="880">
        <v>14.702845030000001</v>
      </c>
      <c r="BI145" s="880">
        <v>9.3737122100000008</v>
      </c>
      <c r="BJ145" s="881">
        <v>15.452365</v>
      </c>
    </row>
    <row r="146" spans="1:62" ht="14.4" x14ac:dyDescent="0.3">
      <c r="A146" s="879" t="s">
        <v>115</v>
      </c>
      <c r="B146" s="880">
        <v>487.71781566000004</v>
      </c>
      <c r="C146" s="880">
        <v>175.30121249999999</v>
      </c>
      <c r="D146" s="880">
        <v>364.52290400999999</v>
      </c>
      <c r="E146" s="880">
        <v>319.66835874000003</v>
      </c>
      <c r="F146" s="880">
        <v>323.37041726000001</v>
      </c>
      <c r="G146" s="880">
        <v>159.41651898000001</v>
      </c>
      <c r="H146" s="880">
        <v>293.35423794000002</v>
      </c>
      <c r="I146" s="880">
        <v>272.96822600999997</v>
      </c>
      <c r="J146" s="880">
        <v>329.14170488000002</v>
      </c>
      <c r="K146" s="880">
        <v>325.43395318</v>
      </c>
      <c r="L146" s="880">
        <v>503.59820397999999</v>
      </c>
      <c r="M146" s="880">
        <v>275.05623006999997</v>
      </c>
      <c r="N146" s="880">
        <v>112.30568366999999</v>
      </c>
      <c r="O146" s="880">
        <v>257.88957987999999</v>
      </c>
      <c r="P146" s="880">
        <v>300.84507986</v>
      </c>
      <c r="Q146" s="880">
        <v>272.76589150000001</v>
      </c>
      <c r="R146" s="880">
        <v>264.12030321000003</v>
      </c>
      <c r="S146" s="880">
        <v>205.00614849000002</v>
      </c>
      <c r="T146" s="880">
        <v>122.24954755</v>
      </c>
      <c r="U146" s="880">
        <v>197.26342378000001</v>
      </c>
      <c r="V146" s="880">
        <v>303.19193544000001</v>
      </c>
      <c r="W146" s="880">
        <v>288.75868091000001</v>
      </c>
      <c r="X146" s="880">
        <v>337.83118073000003</v>
      </c>
      <c r="Y146" s="880">
        <v>247.82235573</v>
      </c>
      <c r="Z146" s="880">
        <v>54.199113569999994</v>
      </c>
      <c r="AA146" s="880">
        <v>285.42489606999999</v>
      </c>
      <c r="AB146" s="880">
        <v>283.33114448000003</v>
      </c>
      <c r="AC146" s="880">
        <v>276.58520202999995</v>
      </c>
      <c r="AD146" s="880">
        <v>302.54448070000001</v>
      </c>
      <c r="AE146" s="880">
        <v>253.63499988999999</v>
      </c>
      <c r="AF146" s="880">
        <v>28.083090540000001</v>
      </c>
      <c r="AG146" s="880">
        <v>193.55670748</v>
      </c>
      <c r="AH146" s="880">
        <v>242.83046625</v>
      </c>
      <c r="AI146" s="880">
        <v>241.04723026000002</v>
      </c>
      <c r="AJ146" s="880">
        <v>222.87267933999999</v>
      </c>
      <c r="AK146" s="880">
        <v>192.03650852999999</v>
      </c>
      <c r="AL146" s="880">
        <v>51.23186055</v>
      </c>
      <c r="AM146" s="880">
        <v>205.33852103999999</v>
      </c>
      <c r="AN146" s="880">
        <v>248.35499645999997</v>
      </c>
      <c r="AO146" s="880">
        <v>247.76838574999996</v>
      </c>
      <c r="AP146" s="880">
        <v>234.53434211999999</v>
      </c>
      <c r="AQ146" s="880">
        <v>187.24476073000002</v>
      </c>
      <c r="AR146" s="880">
        <v>64.509473420000006</v>
      </c>
      <c r="AS146" s="880">
        <v>172.15445341</v>
      </c>
      <c r="AT146" s="880">
        <v>198.40047306</v>
      </c>
      <c r="AU146" s="880">
        <v>195.71875219999998</v>
      </c>
      <c r="AV146" s="880">
        <v>198.40170046999998</v>
      </c>
      <c r="AW146" s="880">
        <v>144.51715303</v>
      </c>
      <c r="AX146" s="880">
        <v>62.621168880000006</v>
      </c>
      <c r="AY146" s="880">
        <v>686.60970999999995</v>
      </c>
      <c r="AZ146" s="880">
        <v>671.74636694999992</v>
      </c>
      <c r="BA146" s="880">
        <v>669.25478631999988</v>
      </c>
      <c r="BB146" s="880">
        <v>328.28146957000007</v>
      </c>
      <c r="BC146" s="880">
        <v>278.94550593000002</v>
      </c>
      <c r="BD146" s="880">
        <v>402.08261986000002</v>
      </c>
      <c r="BE146" s="880">
        <v>629.21082000000001</v>
      </c>
      <c r="BF146" s="880">
        <v>634.605009</v>
      </c>
      <c r="BG146" s="880">
        <v>632.77651797999988</v>
      </c>
      <c r="BH146" s="880">
        <v>573.20697645000007</v>
      </c>
      <c r="BI146" s="880">
        <v>315.35726428999999</v>
      </c>
      <c r="BJ146" s="881">
        <v>770.23390900000004</v>
      </c>
    </row>
    <row r="147" spans="1:62" ht="28.8" x14ac:dyDescent="0.3">
      <c r="A147" s="879" t="s">
        <v>666</v>
      </c>
      <c r="B147" s="880">
        <v>20.842072460000001</v>
      </c>
      <c r="C147" s="880">
        <v>11.660150699999999</v>
      </c>
      <c r="D147" s="880">
        <v>19.833282570000001</v>
      </c>
      <c r="E147" s="880">
        <v>18.769751969999998</v>
      </c>
      <c r="F147" s="880">
        <v>18.30319016</v>
      </c>
      <c r="G147" s="880">
        <v>8.7060407899999994</v>
      </c>
      <c r="H147" s="880">
        <v>25.885747089999992</v>
      </c>
      <c r="I147" s="880">
        <v>8.3629820199999987</v>
      </c>
      <c r="J147" s="880">
        <v>25.917308420000001</v>
      </c>
      <c r="K147" s="880">
        <v>25.735876999999995</v>
      </c>
      <c r="L147" s="880">
        <v>40.168140710000003</v>
      </c>
      <c r="M147" s="880">
        <v>16.900284220000003</v>
      </c>
      <c r="N147" s="880">
        <v>13.20905632</v>
      </c>
      <c r="O147" s="880">
        <v>10.229014950000002</v>
      </c>
      <c r="P147" s="880">
        <v>20.79499904</v>
      </c>
      <c r="Q147" s="880">
        <v>20.82306913</v>
      </c>
      <c r="R147" s="880">
        <v>25.763887850000003</v>
      </c>
      <c r="S147" s="880">
        <v>15.68534509</v>
      </c>
      <c r="T147" s="880">
        <v>9.9600534399999976</v>
      </c>
      <c r="U147" s="880">
        <v>8.6916270700000009</v>
      </c>
      <c r="V147" s="880">
        <v>14.221168840000002</v>
      </c>
      <c r="W147" s="880">
        <v>14.04083911</v>
      </c>
      <c r="X147" s="880">
        <v>20.566401249999998</v>
      </c>
      <c r="Y147" s="880">
        <v>11.937809369999998</v>
      </c>
      <c r="Z147" s="880">
        <v>2.74774121</v>
      </c>
      <c r="AA147" s="880">
        <v>8.8741933700000004</v>
      </c>
      <c r="AB147" s="880">
        <v>14.108762039999998</v>
      </c>
      <c r="AC147" s="880">
        <v>14.012822069999999</v>
      </c>
      <c r="AD147" s="880">
        <v>12.138283019999999</v>
      </c>
      <c r="AE147" s="880">
        <v>11.3029212</v>
      </c>
      <c r="AF147" s="880">
        <v>4.3366638500000008</v>
      </c>
      <c r="AG147" s="880">
        <v>10.10604964</v>
      </c>
      <c r="AH147" s="880">
        <v>15.349025010000002</v>
      </c>
      <c r="AI147" s="880">
        <v>15.157868789999998</v>
      </c>
      <c r="AJ147" s="880">
        <v>13.642033700000002</v>
      </c>
      <c r="AK147" s="880">
        <v>12.26148461</v>
      </c>
      <c r="AL147" s="880">
        <v>4.8048205600000005</v>
      </c>
      <c r="AM147" s="880">
        <v>16.107378909999998</v>
      </c>
      <c r="AN147" s="880">
        <v>20.185029629999999</v>
      </c>
      <c r="AO147" s="880">
        <v>17.48308677</v>
      </c>
      <c r="AP147" s="880">
        <v>17.79049912</v>
      </c>
      <c r="AQ147" s="880">
        <v>15.32981584</v>
      </c>
      <c r="AR147" s="880">
        <v>1.07059555</v>
      </c>
      <c r="AS147" s="880">
        <v>15.240290359999999</v>
      </c>
      <c r="AT147" s="880">
        <v>14.384901900000001</v>
      </c>
      <c r="AU147" s="880">
        <v>10.989506990000002</v>
      </c>
      <c r="AV147" s="880">
        <v>10.152684530000002</v>
      </c>
      <c r="AW147" s="880">
        <v>9.5642881800000019</v>
      </c>
      <c r="AX147" s="880">
        <v>1.66594777</v>
      </c>
      <c r="AY147" s="880">
        <v>14.600633999999999</v>
      </c>
      <c r="AZ147" s="880">
        <v>15.423136</v>
      </c>
      <c r="BA147" s="880">
        <v>13.029053509999999</v>
      </c>
      <c r="BB147" s="880">
        <v>14.510897489999998</v>
      </c>
      <c r="BC147" s="880">
        <v>10.82929</v>
      </c>
      <c r="BD147" s="880">
        <v>5.6782896499999991</v>
      </c>
      <c r="BE147" s="880">
        <v>14.356679</v>
      </c>
      <c r="BF147" s="880">
        <v>16.002421999999999</v>
      </c>
      <c r="BG147" s="880">
        <v>14.340314089999998</v>
      </c>
      <c r="BH147" s="880">
        <v>12.625213879999999</v>
      </c>
      <c r="BI147" s="880">
        <v>10.02994683</v>
      </c>
      <c r="BJ147" s="881">
        <v>17.967745000000001</v>
      </c>
    </row>
    <row r="148" spans="1:62" ht="28.8" x14ac:dyDescent="0.3">
      <c r="A148" s="879" t="s">
        <v>667</v>
      </c>
      <c r="B148" s="880">
        <v>29.813497759999997</v>
      </c>
      <c r="C148" s="880">
        <v>112.793631</v>
      </c>
      <c r="D148" s="880">
        <v>119.77649184000001</v>
      </c>
      <c r="E148" s="880">
        <v>107.11478958999999</v>
      </c>
      <c r="F148" s="880">
        <v>115.43749058</v>
      </c>
      <c r="G148" s="880">
        <v>98.319608430000002</v>
      </c>
      <c r="H148" s="880">
        <v>18.153967059999999</v>
      </c>
      <c r="I148" s="880">
        <v>87.965851000000001</v>
      </c>
      <c r="J148" s="880">
        <v>142.46927299999999</v>
      </c>
      <c r="K148" s="880">
        <v>142.09164584999999</v>
      </c>
      <c r="L148" s="880">
        <v>149.36985680000001</v>
      </c>
      <c r="M148" s="880">
        <v>135.36495361000001</v>
      </c>
      <c r="N148" s="880">
        <v>10.261183019999999</v>
      </c>
      <c r="O148" s="880">
        <v>89.411451</v>
      </c>
      <c r="P148" s="880">
        <v>86.010983599999989</v>
      </c>
      <c r="Q148" s="880">
        <v>85.643271409999997</v>
      </c>
      <c r="R148" s="880">
        <v>74.28704046</v>
      </c>
      <c r="S148" s="880">
        <v>65.494632550000006</v>
      </c>
      <c r="T148" s="880">
        <v>21.500428159999998</v>
      </c>
      <c r="U148" s="880">
        <v>62.221102999999999</v>
      </c>
      <c r="V148" s="880">
        <v>83.866181999999995</v>
      </c>
      <c r="W148" s="880">
        <v>83.461670059999989</v>
      </c>
      <c r="X148" s="880">
        <v>87.563268550000004</v>
      </c>
      <c r="Y148" s="880">
        <v>68.496978870000007</v>
      </c>
      <c r="Z148" s="880">
        <v>17.272325420000001</v>
      </c>
      <c r="AA148" s="880">
        <v>84.978630999999993</v>
      </c>
      <c r="AB148" s="880">
        <v>83.546476999999996</v>
      </c>
      <c r="AC148" s="880">
        <v>83.784334139999984</v>
      </c>
      <c r="AD148" s="880">
        <v>91.387945490000007</v>
      </c>
      <c r="AE148" s="880">
        <v>76.337520030000007</v>
      </c>
      <c r="AF148" s="880">
        <v>9.5924781699999997</v>
      </c>
      <c r="AG148" s="880">
        <v>81.239264000000006</v>
      </c>
      <c r="AH148" s="880">
        <v>87.637656000000007</v>
      </c>
      <c r="AI148" s="880">
        <v>87.118933939999991</v>
      </c>
      <c r="AJ148" s="880">
        <v>88.414715929999986</v>
      </c>
      <c r="AK148" s="880">
        <v>80.686428159999991</v>
      </c>
      <c r="AL148" s="880">
        <v>8.1962030900000009</v>
      </c>
      <c r="AM148" s="880">
        <v>79.111079000000004</v>
      </c>
      <c r="AN148" s="880">
        <v>91.048820019999994</v>
      </c>
      <c r="AO148" s="880">
        <v>91.123384799999997</v>
      </c>
      <c r="AP148" s="880">
        <v>89.485869950000009</v>
      </c>
      <c r="AQ148" s="880">
        <v>83.221656719999984</v>
      </c>
      <c r="AR148" s="880">
        <v>9.8068707900000014</v>
      </c>
      <c r="AS148" s="880">
        <v>128.07434043000001</v>
      </c>
      <c r="AT148" s="880">
        <v>136.77426743000001</v>
      </c>
      <c r="AU148" s="880">
        <v>136.75276955999999</v>
      </c>
      <c r="AV148" s="880">
        <v>136.41863993999999</v>
      </c>
      <c r="AW148" s="880">
        <v>128.37568261999999</v>
      </c>
      <c r="AX148" s="880">
        <v>9.973918620000001</v>
      </c>
      <c r="AY148" s="880">
        <v>129.36604800000001</v>
      </c>
      <c r="AZ148" s="880">
        <v>133.57238000000001</v>
      </c>
      <c r="BA148" s="880">
        <v>133.43467175000001</v>
      </c>
      <c r="BB148" s="880">
        <v>131.83477002000001</v>
      </c>
      <c r="BC148" s="880">
        <v>124.54803858000001</v>
      </c>
      <c r="BD148" s="880">
        <v>10.935243699999999</v>
      </c>
      <c r="BE148" s="880">
        <v>128.574174</v>
      </c>
      <c r="BF148" s="880">
        <v>305.45238599999999</v>
      </c>
      <c r="BG148" s="880">
        <v>305.34186195999996</v>
      </c>
      <c r="BH148" s="880">
        <v>280.85032594999996</v>
      </c>
      <c r="BI148" s="880">
        <v>271.98088488999997</v>
      </c>
      <c r="BJ148" s="881">
        <v>250.63527500000001</v>
      </c>
    </row>
    <row r="149" spans="1:62" ht="14.4" x14ac:dyDescent="0.3">
      <c r="A149" s="882" t="s">
        <v>480</v>
      </c>
      <c r="B149" s="883">
        <v>649.54635430000008</v>
      </c>
      <c r="C149" s="883">
        <v>42162.046049899996</v>
      </c>
      <c r="D149" s="883">
        <v>47297.709119169987</v>
      </c>
      <c r="E149" s="883">
        <v>47057.224849619997</v>
      </c>
      <c r="F149" s="883">
        <v>46787.779805040002</v>
      </c>
      <c r="G149" s="883">
        <v>46333.230528600005</v>
      </c>
      <c r="H149" s="883">
        <v>865.54404745999989</v>
      </c>
      <c r="I149" s="883">
        <v>44397.774172019999</v>
      </c>
      <c r="J149" s="883">
        <v>46497.772223969994</v>
      </c>
      <c r="K149" s="883">
        <v>45420.288616779995</v>
      </c>
      <c r="L149" s="883">
        <v>45428.869622989994</v>
      </c>
      <c r="M149" s="883">
        <v>44705.363468039999</v>
      </c>
      <c r="N149" s="883">
        <v>863.91357400000004</v>
      </c>
      <c r="O149" s="883">
        <v>44875.930485540011</v>
      </c>
      <c r="P149" s="883">
        <v>45535.922065490005</v>
      </c>
      <c r="Q149" s="883">
        <v>44474.712429130006</v>
      </c>
      <c r="R149" s="883">
        <v>44561.490359180003</v>
      </c>
      <c r="S149" s="883">
        <v>43771.630605699997</v>
      </c>
      <c r="T149" s="883">
        <v>829.24399328999993</v>
      </c>
      <c r="U149" s="883">
        <v>42893.054758430007</v>
      </c>
      <c r="V149" s="883">
        <v>43636.113050170003</v>
      </c>
      <c r="W149" s="883">
        <v>43136.404887920005</v>
      </c>
      <c r="X149" s="883">
        <v>43401.742618990007</v>
      </c>
      <c r="Y149" s="883">
        <v>42620.654085839997</v>
      </c>
      <c r="Z149" s="883">
        <v>539.54348924999999</v>
      </c>
      <c r="AA149" s="883">
        <v>41773.688768950007</v>
      </c>
      <c r="AB149" s="883">
        <v>42744.363676469999</v>
      </c>
      <c r="AC149" s="883">
        <v>42908.849024449999</v>
      </c>
      <c r="AD149" s="883">
        <v>42229.575697970002</v>
      </c>
      <c r="AE149" s="883">
        <v>42056.713696440005</v>
      </c>
      <c r="AF149" s="883">
        <v>1194.6297157899999</v>
      </c>
      <c r="AG149" s="883">
        <v>41367.617464080002</v>
      </c>
      <c r="AH149" s="883">
        <v>42497.292717290002</v>
      </c>
      <c r="AI149" s="883">
        <v>42823.610194149995</v>
      </c>
      <c r="AJ149" s="883">
        <v>42432.876122469999</v>
      </c>
      <c r="AK149" s="883">
        <v>41993.420193260004</v>
      </c>
      <c r="AL149" s="883">
        <v>1572.3277338899995</v>
      </c>
      <c r="AM149" s="883">
        <v>41588.514702239998</v>
      </c>
      <c r="AN149" s="883">
        <v>42725.146297190004</v>
      </c>
      <c r="AO149" s="883">
        <v>42574.447497610003</v>
      </c>
      <c r="AP149" s="883">
        <v>42306.497000530006</v>
      </c>
      <c r="AQ149" s="883">
        <v>41579.112533930005</v>
      </c>
      <c r="AR149" s="883">
        <v>1284.2325357699999</v>
      </c>
      <c r="AS149" s="883">
        <v>42870.756896290004</v>
      </c>
      <c r="AT149" s="883">
        <v>43371.610956730001</v>
      </c>
      <c r="AU149" s="883">
        <v>43616.313123179993</v>
      </c>
      <c r="AV149" s="883">
        <v>42886.415762960001</v>
      </c>
      <c r="AW149" s="883">
        <v>42327.664592729998</v>
      </c>
      <c r="AX149" s="883">
        <v>1971.4401596600003</v>
      </c>
      <c r="AY149" s="883">
        <v>45167.092944879994</v>
      </c>
      <c r="AZ149" s="883">
        <v>45671.723621570003</v>
      </c>
      <c r="BA149" s="883">
        <v>44827.833933800001</v>
      </c>
      <c r="BB149" s="883">
        <v>44832.87524596</v>
      </c>
      <c r="BC149" s="883">
        <v>43932.252708869994</v>
      </c>
      <c r="BD149" s="883">
        <v>1325.7172115300002</v>
      </c>
      <c r="BE149" s="883">
        <v>45906.467666999997</v>
      </c>
      <c r="BF149" s="883">
        <v>46899.967477160004</v>
      </c>
      <c r="BG149" s="883">
        <v>46468.23357004</v>
      </c>
      <c r="BH149" s="883">
        <v>45749.709630450001</v>
      </c>
      <c r="BI149" s="883">
        <v>44918.54517171999</v>
      </c>
      <c r="BJ149" s="884">
        <v>46312.578957999998</v>
      </c>
    </row>
    <row r="150" spans="1:62" ht="28.8" x14ac:dyDescent="0.3">
      <c r="A150" s="879" t="s">
        <v>116</v>
      </c>
      <c r="B150" s="880">
        <v>35.189756090000003</v>
      </c>
      <c r="C150" s="880">
        <v>129.80950257999999</v>
      </c>
      <c r="D150" s="880">
        <v>191.71398764</v>
      </c>
      <c r="E150" s="880">
        <v>189.32349096999999</v>
      </c>
      <c r="F150" s="880">
        <v>182.41568985999999</v>
      </c>
      <c r="G150" s="880">
        <v>161.88826983999999</v>
      </c>
      <c r="H150" s="880">
        <v>41.860240909999995</v>
      </c>
      <c r="I150" s="880">
        <v>102.8914103</v>
      </c>
      <c r="J150" s="880">
        <v>141.49094727000002</v>
      </c>
      <c r="K150" s="880">
        <v>139.0904314</v>
      </c>
      <c r="L150" s="880">
        <v>161.68229258000005</v>
      </c>
      <c r="M150" s="880">
        <v>123.61551643000001</v>
      </c>
      <c r="N150" s="880">
        <v>20.487529209999998</v>
      </c>
      <c r="O150" s="880">
        <v>442.28288043000003</v>
      </c>
      <c r="P150" s="880">
        <v>461.05824848000003</v>
      </c>
      <c r="Q150" s="880">
        <v>396.99909227000006</v>
      </c>
      <c r="R150" s="880">
        <v>44.753922050000007</v>
      </c>
      <c r="S150" s="880">
        <v>34.799970449999996</v>
      </c>
      <c r="T150" s="880">
        <v>429.00640742000002</v>
      </c>
      <c r="U150" s="880">
        <v>687.87743900999999</v>
      </c>
      <c r="V150" s="880">
        <v>697.65548811999997</v>
      </c>
      <c r="W150" s="880">
        <v>317.25174919</v>
      </c>
      <c r="X150" s="880">
        <v>444.60017390999997</v>
      </c>
      <c r="Y150" s="880">
        <v>25.725355109999999</v>
      </c>
      <c r="Z150" s="880">
        <v>301.11378638000002</v>
      </c>
      <c r="AA150" s="880">
        <v>657.83503673000007</v>
      </c>
      <c r="AB150" s="880">
        <v>630.57226061000006</v>
      </c>
      <c r="AC150" s="880">
        <v>629.66288622000002</v>
      </c>
      <c r="AD150" s="880">
        <v>25.300812830000002</v>
      </c>
      <c r="AE150" s="880">
        <v>17.299544180000005</v>
      </c>
      <c r="AF150" s="880">
        <v>900.74984935999998</v>
      </c>
      <c r="AG150" s="880">
        <v>341.40639663999997</v>
      </c>
      <c r="AH150" s="880">
        <v>308.80724677999996</v>
      </c>
      <c r="AI150" s="880">
        <v>306.07077837999998</v>
      </c>
      <c r="AJ150" s="880">
        <v>194.82649280999999</v>
      </c>
      <c r="AK150" s="880">
        <v>21.33102916</v>
      </c>
      <c r="AL150" s="880">
        <v>1009.03586884</v>
      </c>
      <c r="AM150" s="880">
        <v>265.34585525</v>
      </c>
      <c r="AN150" s="880">
        <v>434.18800582</v>
      </c>
      <c r="AO150" s="880">
        <v>433.88427815</v>
      </c>
      <c r="AP150" s="880">
        <v>337.8048556</v>
      </c>
      <c r="AQ150" s="880">
        <v>84.334482960000003</v>
      </c>
      <c r="AR150" s="880">
        <v>558.65783653999995</v>
      </c>
      <c r="AS150" s="880">
        <v>577.83220127999994</v>
      </c>
      <c r="AT150" s="880">
        <v>990.74227225000004</v>
      </c>
      <c r="AU150" s="880">
        <v>990.11998717000006</v>
      </c>
      <c r="AV150" s="880">
        <v>557.44925733000002</v>
      </c>
      <c r="AW150" s="880">
        <v>475.94780814999996</v>
      </c>
      <c r="AX150" s="880">
        <v>981.19865957000002</v>
      </c>
      <c r="AY150" s="880">
        <v>254.40323100000001</v>
      </c>
      <c r="AZ150" s="880">
        <v>249.85645811000001</v>
      </c>
      <c r="BA150" s="880">
        <v>247.01999360000002</v>
      </c>
      <c r="BB150" s="880">
        <v>230.00360686000002</v>
      </c>
      <c r="BC150" s="880">
        <v>38.907292000000005</v>
      </c>
      <c r="BD150" s="880">
        <v>447.06518044000006</v>
      </c>
      <c r="BE150" s="880">
        <v>715.62944400000003</v>
      </c>
      <c r="BF150" s="880">
        <v>754.37278515999992</v>
      </c>
      <c r="BG150" s="880">
        <v>705.64214244000004</v>
      </c>
      <c r="BH150" s="880">
        <v>157.35508163999998</v>
      </c>
      <c r="BI150" s="880">
        <v>54.252842719999997</v>
      </c>
      <c r="BJ150" s="881">
        <v>1084.377471</v>
      </c>
    </row>
    <row r="151" spans="1:62" ht="28.8" x14ac:dyDescent="0.3">
      <c r="A151" s="879" t="s">
        <v>118</v>
      </c>
      <c r="B151" s="880">
        <v>200.80890293000004</v>
      </c>
      <c r="C151" s="880">
        <v>314.05793771999998</v>
      </c>
      <c r="D151" s="880">
        <v>416.42725536999995</v>
      </c>
      <c r="E151" s="880">
        <v>407.87594775999992</v>
      </c>
      <c r="F151" s="880">
        <v>403.00222948000004</v>
      </c>
      <c r="G151" s="880">
        <v>210.48704211</v>
      </c>
      <c r="H151" s="880">
        <v>202.23384487000001</v>
      </c>
      <c r="I151" s="880">
        <v>271.29985907999998</v>
      </c>
      <c r="J151" s="880">
        <v>301.92417275999998</v>
      </c>
      <c r="K151" s="880">
        <v>300.87669785000003</v>
      </c>
      <c r="L151" s="880">
        <v>341.24479474000003</v>
      </c>
      <c r="M151" s="880">
        <v>144.10414117999997</v>
      </c>
      <c r="N151" s="880">
        <v>162.03872813999999</v>
      </c>
      <c r="O151" s="880">
        <v>165.17727288999998</v>
      </c>
      <c r="P151" s="880">
        <v>314.42348416999999</v>
      </c>
      <c r="Q151" s="880">
        <v>311.35595573000001</v>
      </c>
      <c r="R151" s="880">
        <v>357.84532788000001</v>
      </c>
      <c r="S151" s="880">
        <v>167.14746058999998</v>
      </c>
      <c r="T151" s="880">
        <v>147.39722164</v>
      </c>
      <c r="U151" s="880">
        <v>71.836948069999991</v>
      </c>
      <c r="V151" s="880">
        <v>192.82154212</v>
      </c>
      <c r="W151" s="880">
        <v>188.44309627999999</v>
      </c>
      <c r="X151" s="880">
        <v>281.95145821</v>
      </c>
      <c r="Y151" s="880">
        <v>148.33401954000001</v>
      </c>
      <c r="Z151" s="880">
        <v>52.806471989999999</v>
      </c>
      <c r="AA151" s="880">
        <v>52.697777969999997</v>
      </c>
      <c r="AB151" s="880">
        <v>142.58564676999998</v>
      </c>
      <c r="AC151" s="880">
        <v>141.89597928999999</v>
      </c>
      <c r="AD151" s="880">
        <v>172.91364599000002</v>
      </c>
      <c r="AE151" s="880">
        <v>128.16674684</v>
      </c>
      <c r="AF151" s="880">
        <v>17.88603535</v>
      </c>
      <c r="AG151" s="880">
        <v>168.39141581999999</v>
      </c>
      <c r="AH151" s="880">
        <v>165.55524867000003</v>
      </c>
      <c r="AI151" s="880">
        <v>164.44231792999997</v>
      </c>
      <c r="AJ151" s="880">
        <v>97.362561720000002</v>
      </c>
      <c r="AK151" s="880">
        <v>85.304652819999987</v>
      </c>
      <c r="AL151" s="880">
        <v>81.18887217999999</v>
      </c>
      <c r="AM151" s="880">
        <v>172.54502006999999</v>
      </c>
      <c r="AN151" s="880">
        <v>163.67311005000002</v>
      </c>
      <c r="AO151" s="880">
        <v>163.79649339000002</v>
      </c>
      <c r="AP151" s="880">
        <v>209.26809266999999</v>
      </c>
      <c r="AQ151" s="880">
        <v>134.94923151000003</v>
      </c>
      <c r="AR151" s="880">
        <v>34.739333309999999</v>
      </c>
      <c r="AS151" s="880">
        <v>157.84060172</v>
      </c>
      <c r="AT151" s="880">
        <v>162.03646573</v>
      </c>
      <c r="AU151" s="880">
        <v>160.55631547999999</v>
      </c>
      <c r="AV151" s="880">
        <v>164.94926439999998</v>
      </c>
      <c r="AW151" s="880">
        <v>134.02345308</v>
      </c>
      <c r="AX151" s="880">
        <v>28.991602690000001</v>
      </c>
      <c r="AY151" s="880">
        <v>252.42219399999999</v>
      </c>
      <c r="AZ151" s="880">
        <v>260.20821101000001</v>
      </c>
      <c r="BA151" s="880">
        <v>257.17863948999997</v>
      </c>
      <c r="BB151" s="880">
        <v>269.17979113000001</v>
      </c>
      <c r="BC151" s="880">
        <v>245.19205538</v>
      </c>
      <c r="BD151" s="880">
        <v>15.620878849999999</v>
      </c>
      <c r="BE151" s="880">
        <v>253.48705100000001</v>
      </c>
      <c r="BF151" s="880">
        <v>231.05036899999999</v>
      </c>
      <c r="BG151" s="880">
        <v>229.38538007999998</v>
      </c>
      <c r="BH151" s="880">
        <v>189.26986765000001</v>
      </c>
      <c r="BI151" s="880">
        <v>178.79867604000003</v>
      </c>
      <c r="BJ151" s="881">
        <v>296.26661200000001</v>
      </c>
    </row>
    <row r="152" spans="1:62" ht="14.4" x14ac:dyDescent="0.3">
      <c r="A152" s="879" t="s">
        <v>119</v>
      </c>
      <c r="B152" s="880">
        <v>51.306848840000001</v>
      </c>
      <c r="C152" s="880">
        <v>535.31841699999995</v>
      </c>
      <c r="D152" s="880">
        <v>540.81841699999995</v>
      </c>
      <c r="E152" s="880">
        <v>525.71927804000006</v>
      </c>
      <c r="F152" s="880">
        <v>519.01682504999997</v>
      </c>
      <c r="G152" s="880">
        <v>469.00210536000003</v>
      </c>
      <c r="H152" s="880">
        <v>58.008640640000003</v>
      </c>
      <c r="I152" s="880">
        <v>521.92494799999997</v>
      </c>
      <c r="J152" s="880">
        <v>521.92377599999998</v>
      </c>
      <c r="K152" s="880">
        <v>521.92377328999999</v>
      </c>
      <c r="L152" s="880">
        <v>577.71713898000007</v>
      </c>
      <c r="M152" s="880">
        <v>519.70849929000008</v>
      </c>
      <c r="N152" s="880">
        <v>2.215274</v>
      </c>
      <c r="O152" s="880">
        <v>410.12050099999999</v>
      </c>
      <c r="P152" s="880">
        <v>536.78441104000001</v>
      </c>
      <c r="Q152" s="880">
        <v>531.28950702999998</v>
      </c>
      <c r="R152" s="880">
        <v>532.85389003</v>
      </c>
      <c r="S152" s="880">
        <v>526.40050703000009</v>
      </c>
      <c r="T152" s="880">
        <v>5.6508909999999997</v>
      </c>
      <c r="U152" s="880">
        <v>281.162982</v>
      </c>
      <c r="V152" s="880">
        <v>499.83106600000002</v>
      </c>
      <c r="W152" s="880">
        <v>495.87255499999998</v>
      </c>
      <c r="X152" s="880">
        <v>498.84009150000003</v>
      </c>
      <c r="Y152" s="880">
        <v>493.20555899999999</v>
      </c>
      <c r="Z152" s="880">
        <v>2.6833545000000001</v>
      </c>
      <c r="AA152" s="880">
        <v>511.196191</v>
      </c>
      <c r="AB152" s="880">
        <v>503.00008100000002</v>
      </c>
      <c r="AC152" s="880">
        <v>499.11624599999999</v>
      </c>
      <c r="AD152" s="880">
        <v>501.79940191999998</v>
      </c>
      <c r="AE152" s="880">
        <v>499.11624599999999</v>
      </c>
      <c r="AF152" s="880">
        <v>0</v>
      </c>
      <c r="AG152" s="880">
        <v>502.23499199999998</v>
      </c>
      <c r="AH152" s="880">
        <v>499.19264600000002</v>
      </c>
      <c r="AI152" s="880">
        <v>498.69346765</v>
      </c>
      <c r="AJ152" s="880">
        <v>254.59699663000001</v>
      </c>
      <c r="AK152" s="880">
        <v>254.59699663000001</v>
      </c>
      <c r="AL152" s="880">
        <v>244.09647102000002</v>
      </c>
      <c r="AM152" s="880">
        <v>494.16862600000002</v>
      </c>
      <c r="AN152" s="880">
        <v>469.99761699999999</v>
      </c>
      <c r="AO152" s="880">
        <v>465.84718297000001</v>
      </c>
      <c r="AP152" s="880">
        <v>477.60270982999998</v>
      </c>
      <c r="AQ152" s="880">
        <v>250.34291021000001</v>
      </c>
      <c r="AR152" s="880">
        <v>232.06302788999997</v>
      </c>
      <c r="AS152" s="880">
        <v>472.22006199999998</v>
      </c>
      <c r="AT152" s="880">
        <v>472.22006199999998</v>
      </c>
      <c r="AU152" s="880">
        <v>471.96715098000004</v>
      </c>
      <c r="AV152" s="880">
        <v>637.66902354999991</v>
      </c>
      <c r="AW152" s="880">
        <v>417.09884542000003</v>
      </c>
      <c r="AX152" s="880">
        <v>57.24426192</v>
      </c>
      <c r="AY152" s="880">
        <v>500.82308899999998</v>
      </c>
      <c r="AZ152" s="880">
        <v>501.72308900000002</v>
      </c>
      <c r="BA152" s="880">
        <v>500.55293619999998</v>
      </c>
      <c r="BB152" s="880">
        <v>481.22206792999998</v>
      </c>
      <c r="BC152" s="880">
        <v>431.67686132</v>
      </c>
      <c r="BD152" s="880">
        <v>75.603008329999994</v>
      </c>
      <c r="BE152" s="880">
        <v>575.87308900000005</v>
      </c>
      <c r="BF152" s="880">
        <v>584.91066000000001</v>
      </c>
      <c r="BG152" s="880">
        <v>584.37663491000012</v>
      </c>
      <c r="BH152" s="880">
        <v>574.45795576</v>
      </c>
      <c r="BI152" s="880">
        <v>523.38159621</v>
      </c>
      <c r="BJ152" s="881">
        <v>517.25063999999998</v>
      </c>
    </row>
    <row r="153" spans="1:62" ht="43.2" x14ac:dyDescent="0.3">
      <c r="A153" s="879" t="s">
        <v>124</v>
      </c>
      <c r="B153" s="880">
        <v>4.0794182599999997</v>
      </c>
      <c r="C153" s="880">
        <v>19.906864780000003</v>
      </c>
      <c r="D153" s="880">
        <v>46.591464000000002</v>
      </c>
      <c r="E153" s="880">
        <v>45.310862869999994</v>
      </c>
      <c r="F153" s="880">
        <v>48.749417489999992</v>
      </c>
      <c r="G153" s="880">
        <v>45.182657549999995</v>
      </c>
      <c r="H153" s="880">
        <v>0.14145217999999998</v>
      </c>
      <c r="I153" s="880">
        <v>8.5638339900000009</v>
      </c>
      <c r="J153" s="880">
        <v>0.93879299999999999</v>
      </c>
      <c r="K153" s="880">
        <v>0.92419867999999994</v>
      </c>
      <c r="L153" s="880">
        <v>1.0169958100000001</v>
      </c>
      <c r="M153" s="880">
        <v>0.90003334999999995</v>
      </c>
      <c r="N153" s="880">
        <v>2.764724E-2</v>
      </c>
      <c r="O153" s="880">
        <v>10.02350042</v>
      </c>
      <c r="P153" s="880">
        <v>27.8353821</v>
      </c>
      <c r="Q153" s="880">
        <v>27.829189490000001</v>
      </c>
      <c r="R153" s="880">
        <v>32.03769956</v>
      </c>
      <c r="S153" s="880">
        <v>15.476019040000001</v>
      </c>
      <c r="T153" s="880">
        <v>13.23175676</v>
      </c>
      <c r="U153" s="880">
        <v>8.8145948000000001</v>
      </c>
      <c r="V153" s="880">
        <v>12.481184000000001</v>
      </c>
      <c r="W153" s="880">
        <v>11.14703834</v>
      </c>
      <c r="X153" s="880">
        <v>16.296708219999999</v>
      </c>
      <c r="Y153" s="880">
        <v>4.3851163399999997</v>
      </c>
      <c r="Z153" s="880">
        <v>7.1243666900000004</v>
      </c>
      <c r="AA153" s="880">
        <v>7.1671293799999995</v>
      </c>
      <c r="AB153" s="880">
        <v>2.699357</v>
      </c>
      <c r="AC153" s="880">
        <v>2.1407261800000001</v>
      </c>
      <c r="AD153" s="880">
        <v>8.3476080100000001</v>
      </c>
      <c r="AE153" s="880">
        <v>1.2443431800000002</v>
      </c>
      <c r="AF153" s="880">
        <v>0.90184321000000001</v>
      </c>
      <c r="AG153" s="880">
        <v>15.567549</v>
      </c>
      <c r="AH153" s="880">
        <v>15.510985</v>
      </c>
      <c r="AI153" s="880">
        <v>14.066683399999999</v>
      </c>
      <c r="AJ153" s="880">
        <v>14.645919039999999</v>
      </c>
      <c r="AK153" s="880">
        <v>13.757802889999999</v>
      </c>
      <c r="AL153" s="880">
        <v>0.30888051</v>
      </c>
      <c r="AM153" s="880">
        <v>15.7485</v>
      </c>
      <c r="AN153" s="880">
        <v>14.683669</v>
      </c>
      <c r="AO153" s="880">
        <v>14.556703890000001</v>
      </c>
      <c r="AP153" s="880">
        <v>14.01286346</v>
      </c>
      <c r="AQ153" s="880">
        <v>13.898610770000001</v>
      </c>
      <c r="AR153" s="880">
        <v>0.85272093999999998</v>
      </c>
      <c r="AS153" s="880">
        <v>14.604032999999999</v>
      </c>
      <c r="AT153" s="880">
        <v>13.955931</v>
      </c>
      <c r="AU153" s="880">
        <v>13.839839660000001</v>
      </c>
      <c r="AV153" s="880">
        <v>14.070073899999999</v>
      </c>
      <c r="AW153" s="880">
        <v>13.42177118</v>
      </c>
      <c r="AX153" s="880">
        <v>0.51306847999999994</v>
      </c>
      <c r="AY153" s="880">
        <v>14.622786</v>
      </c>
      <c r="AZ153" s="880">
        <v>14.68695</v>
      </c>
      <c r="BA153" s="880">
        <v>13.76592876</v>
      </c>
      <c r="BB153" s="880">
        <v>13.516049839999999</v>
      </c>
      <c r="BC153" s="880">
        <v>13.250439519999999</v>
      </c>
      <c r="BD153" s="880">
        <v>0.76200036999999998</v>
      </c>
      <c r="BE153" s="880">
        <v>13.616002</v>
      </c>
      <c r="BF153" s="880">
        <v>13.692439</v>
      </c>
      <c r="BG153" s="880">
        <v>13.822233700000002</v>
      </c>
      <c r="BH153" s="880">
        <v>13.730758570000003</v>
      </c>
      <c r="BI153" s="880">
        <v>13.283457700000001</v>
      </c>
      <c r="BJ153" s="881">
        <v>24.182452000000001</v>
      </c>
    </row>
    <row r="154" spans="1:62" ht="28.8" x14ac:dyDescent="0.3">
      <c r="A154" s="879" t="s">
        <v>125</v>
      </c>
      <c r="B154" s="880">
        <v>2.6211132399999997</v>
      </c>
      <c r="C154" s="880">
        <v>230.81860699999999</v>
      </c>
      <c r="D154" s="880">
        <v>247.83042025</v>
      </c>
      <c r="E154" s="880">
        <v>226.2177958</v>
      </c>
      <c r="F154" s="880">
        <v>229.56020608</v>
      </c>
      <c r="G154" s="880">
        <v>224.62545061000006</v>
      </c>
      <c r="H154" s="880">
        <v>2.4027771200000001</v>
      </c>
      <c r="I154" s="880">
        <v>223.80256299999999</v>
      </c>
      <c r="J154" s="880">
        <v>266.25989884000001</v>
      </c>
      <c r="K154" s="880">
        <v>257.67344243000002</v>
      </c>
      <c r="L154" s="880">
        <v>257.97419832999998</v>
      </c>
      <c r="M154" s="880">
        <v>248.81709908000002</v>
      </c>
      <c r="N154" s="880">
        <v>10.4079321</v>
      </c>
      <c r="O154" s="880">
        <v>217.903502</v>
      </c>
      <c r="P154" s="880">
        <v>309.75516593000003</v>
      </c>
      <c r="Q154" s="880">
        <v>296.75584379000003</v>
      </c>
      <c r="R154" s="880">
        <v>290.19720092</v>
      </c>
      <c r="S154" s="880">
        <v>274.51499632999997</v>
      </c>
      <c r="T154" s="880">
        <v>22.548982319999997</v>
      </c>
      <c r="U154" s="880">
        <v>219.779526</v>
      </c>
      <c r="V154" s="880">
        <v>261.82105300000001</v>
      </c>
      <c r="W154" s="880">
        <v>226.81359013999997</v>
      </c>
      <c r="X154" s="880">
        <v>243.01034971999997</v>
      </c>
      <c r="Y154" s="880">
        <v>220.71496586000001</v>
      </c>
      <c r="Z154" s="880">
        <v>6.186028649999999</v>
      </c>
      <c r="AA154" s="880">
        <v>184.58477199999999</v>
      </c>
      <c r="AB154" s="880">
        <v>243.386415</v>
      </c>
      <c r="AC154" s="880">
        <v>228.74075977000001</v>
      </c>
      <c r="AD154" s="880">
        <v>226.28614016</v>
      </c>
      <c r="AE154" s="880">
        <v>222.32850653000003</v>
      </c>
      <c r="AF154" s="880">
        <v>8.249034420000001</v>
      </c>
      <c r="AG154" s="880">
        <v>172.071754</v>
      </c>
      <c r="AH154" s="880">
        <v>215.12691592000002</v>
      </c>
      <c r="AI154" s="880">
        <v>214.93323150000001</v>
      </c>
      <c r="AJ154" s="880">
        <v>203.03389527000002</v>
      </c>
      <c r="AK154" s="880">
        <v>197.89226981000002</v>
      </c>
      <c r="AL154" s="880">
        <v>18.415486600000001</v>
      </c>
      <c r="AM154" s="880">
        <v>159.01945900000001</v>
      </c>
      <c r="AN154" s="880">
        <v>178.07151849000002</v>
      </c>
      <c r="AO154" s="880">
        <v>186.38860102000001</v>
      </c>
      <c r="AP154" s="880">
        <v>190.11788580000001</v>
      </c>
      <c r="AQ154" s="880">
        <v>178.79284278999998</v>
      </c>
      <c r="AR154" s="880">
        <v>14.316379699999999</v>
      </c>
      <c r="AS154" s="880">
        <v>151.16597400000001</v>
      </c>
      <c r="AT154" s="880">
        <v>183.97087146000001</v>
      </c>
      <c r="AU154" s="880">
        <v>184.87459182000001</v>
      </c>
      <c r="AV154" s="880">
        <v>178.29256473000001</v>
      </c>
      <c r="AW154" s="880">
        <v>171.21292468999999</v>
      </c>
      <c r="AX154" s="880">
        <v>15.883981990000002</v>
      </c>
      <c r="AY154" s="880">
        <v>141.683357</v>
      </c>
      <c r="AZ154" s="880">
        <v>163.06277590000002</v>
      </c>
      <c r="BA154" s="880">
        <v>160.44249360000001</v>
      </c>
      <c r="BB154" s="880">
        <v>156.56683250999998</v>
      </c>
      <c r="BC154" s="880">
        <v>145.03158987999998</v>
      </c>
      <c r="BD154" s="880">
        <v>25.874469840000003</v>
      </c>
      <c r="BE154" s="880">
        <v>137.844876</v>
      </c>
      <c r="BF154" s="880">
        <v>171.244407</v>
      </c>
      <c r="BG154" s="880">
        <v>166.43800046999999</v>
      </c>
      <c r="BH154" s="880">
        <v>178.95099158000002</v>
      </c>
      <c r="BI154" s="880">
        <v>161.19802529</v>
      </c>
      <c r="BJ154" s="881">
        <v>131.33305799999999</v>
      </c>
    </row>
    <row r="155" spans="1:62" ht="14.4" x14ac:dyDescent="0.3">
      <c r="A155" s="879" t="s">
        <v>668</v>
      </c>
      <c r="B155" s="880">
        <v>182.76398688999998</v>
      </c>
      <c r="C155" s="880">
        <v>26594.205574880001</v>
      </c>
      <c r="D155" s="880">
        <v>28779.158162899999</v>
      </c>
      <c r="E155" s="880">
        <v>29166.289586709998</v>
      </c>
      <c r="F155" s="880">
        <v>28998.02503773</v>
      </c>
      <c r="G155" s="880">
        <v>28950.112076010002</v>
      </c>
      <c r="H155" s="880">
        <v>319.45360412000002</v>
      </c>
      <c r="I155" s="880">
        <v>26915.073522109997</v>
      </c>
      <c r="J155" s="880">
        <v>29465.478516239997</v>
      </c>
      <c r="K155" s="880">
        <v>28686.819241599998</v>
      </c>
      <c r="L155" s="880">
        <v>28676.255857060001</v>
      </c>
      <c r="M155" s="880">
        <v>28417.651584510004</v>
      </c>
      <c r="N155" s="880">
        <v>323.09734617999999</v>
      </c>
      <c r="O155" s="880">
        <v>28223.048402820004</v>
      </c>
      <c r="P155" s="880">
        <v>28509.978420110001</v>
      </c>
      <c r="Q155" s="880">
        <v>27854.030661979999</v>
      </c>
      <c r="R155" s="880">
        <v>28060.738934270001</v>
      </c>
      <c r="S155" s="880">
        <v>27804.925835959999</v>
      </c>
      <c r="T155" s="880">
        <v>70.942267299999997</v>
      </c>
      <c r="U155" s="880">
        <v>27131.193357280001</v>
      </c>
      <c r="V155" s="880">
        <v>27271.901893440001</v>
      </c>
      <c r="W155" s="880">
        <v>27388.893605380003</v>
      </c>
      <c r="X155" s="880">
        <v>27358.321168459999</v>
      </c>
      <c r="Y155" s="880">
        <v>27290.665096659999</v>
      </c>
      <c r="Z155" s="880">
        <v>99.204328759999996</v>
      </c>
      <c r="AA155" s="880">
        <v>26467.163120429999</v>
      </c>
      <c r="AB155" s="880">
        <v>26938.321747770002</v>
      </c>
      <c r="AC155" s="880">
        <v>27083.9656698</v>
      </c>
      <c r="AD155" s="880">
        <v>27030.187645999998</v>
      </c>
      <c r="AE155" s="880">
        <v>26981.119185539999</v>
      </c>
      <c r="AF155" s="880">
        <v>140.25188847999999</v>
      </c>
      <c r="AG155" s="880">
        <v>26385.254971619997</v>
      </c>
      <c r="AH155" s="880">
        <v>27059.73527682</v>
      </c>
      <c r="AI155" s="880">
        <v>27302.629447529998</v>
      </c>
      <c r="AJ155" s="880">
        <v>27323.49378406</v>
      </c>
      <c r="AK155" s="880">
        <v>27190.725999729999</v>
      </c>
      <c r="AL155" s="880">
        <v>115.93908783000002</v>
      </c>
      <c r="AM155" s="880">
        <v>26659.024243919997</v>
      </c>
      <c r="AN155" s="880">
        <v>27229.450315210004</v>
      </c>
      <c r="AO155" s="880">
        <v>27134.420826229998</v>
      </c>
      <c r="AP155" s="880">
        <v>26987.489699670001</v>
      </c>
      <c r="AQ155" s="880">
        <v>26903.83079738</v>
      </c>
      <c r="AR155" s="880">
        <v>260.42615114999995</v>
      </c>
      <c r="AS155" s="880">
        <v>27609.74299929</v>
      </c>
      <c r="AT155" s="880">
        <v>27413.831864470001</v>
      </c>
      <c r="AU155" s="880">
        <v>27509.219751050001</v>
      </c>
      <c r="AV155" s="880">
        <v>27213.150654519999</v>
      </c>
      <c r="AW155" s="880">
        <v>27065.730655119998</v>
      </c>
      <c r="AX155" s="880">
        <v>550.23316964999992</v>
      </c>
      <c r="AY155" s="880">
        <v>28557.701738599997</v>
      </c>
      <c r="AZ155" s="880">
        <v>28865.52791493</v>
      </c>
      <c r="BA155" s="880">
        <v>28408.604125420003</v>
      </c>
      <c r="BB155" s="880">
        <v>28695.162392300001</v>
      </c>
      <c r="BC155" s="880">
        <v>28318.459863340002</v>
      </c>
      <c r="BD155" s="880">
        <v>225.62604215999997</v>
      </c>
      <c r="BE155" s="880">
        <v>28889.450421000001</v>
      </c>
      <c r="BF155" s="880">
        <v>29487.1228515</v>
      </c>
      <c r="BG155" s="880">
        <v>29184.873457109999</v>
      </c>
      <c r="BH155" s="880">
        <v>29134.415222330001</v>
      </c>
      <c r="BI155" s="880">
        <v>28927.93893787</v>
      </c>
      <c r="BJ155" s="881">
        <v>28816.356078000001</v>
      </c>
    </row>
    <row r="156" spans="1:62" ht="14.4" x14ac:dyDescent="0.3">
      <c r="A156" s="879" t="s">
        <v>669</v>
      </c>
      <c r="B156" s="880">
        <v>161.94670244</v>
      </c>
      <c r="C156" s="880">
        <v>14322.162113939999</v>
      </c>
      <c r="D156" s="880">
        <v>17005.524989449998</v>
      </c>
      <c r="E156" s="880">
        <v>16436.359831530001</v>
      </c>
      <c r="F156" s="880">
        <v>16345.750660809999</v>
      </c>
      <c r="G156" s="880">
        <v>16214.026616340003</v>
      </c>
      <c r="H156" s="880">
        <v>233.30296769999998</v>
      </c>
      <c r="I156" s="880">
        <v>16342.72006854</v>
      </c>
      <c r="J156" s="880">
        <v>15788.92026651</v>
      </c>
      <c r="K156" s="880">
        <v>15502.151377329999</v>
      </c>
      <c r="L156" s="880">
        <v>15395.0217677</v>
      </c>
      <c r="M156" s="880">
        <v>15240.57952956</v>
      </c>
      <c r="N156" s="880">
        <v>344.77229713999998</v>
      </c>
      <c r="O156" s="880">
        <v>15395.308520979999</v>
      </c>
      <c r="P156" s="880">
        <v>15358.594183499999</v>
      </c>
      <c r="Q156" s="880">
        <v>15039.09003594</v>
      </c>
      <c r="R156" s="880">
        <v>15224.97438883</v>
      </c>
      <c r="S156" s="880">
        <v>14937.393381039999</v>
      </c>
      <c r="T156" s="880">
        <v>133.85229203</v>
      </c>
      <c r="U156" s="880">
        <v>14483.38123327</v>
      </c>
      <c r="V156" s="880">
        <v>14694.131753489999</v>
      </c>
      <c r="W156" s="880">
        <v>14503.255812929998</v>
      </c>
      <c r="X156" s="880">
        <v>14550.772994749999</v>
      </c>
      <c r="Y156" s="880">
        <v>14436.03190955</v>
      </c>
      <c r="Z156" s="880">
        <v>67.257678200000001</v>
      </c>
      <c r="AA156" s="880">
        <v>13887.246777440001</v>
      </c>
      <c r="AB156" s="880">
        <v>14278.965946290002</v>
      </c>
      <c r="AC156" s="880">
        <v>14318.63242326</v>
      </c>
      <c r="AD156" s="880">
        <v>14262.18973785</v>
      </c>
      <c r="AE156" s="880">
        <v>14206.592455869999</v>
      </c>
      <c r="AF156" s="880">
        <v>121.31205937</v>
      </c>
      <c r="AG156" s="880">
        <v>13778.343806999999</v>
      </c>
      <c r="AH156" s="880">
        <v>14229.49363402</v>
      </c>
      <c r="AI156" s="880">
        <v>14319.09141909</v>
      </c>
      <c r="AJ156" s="880">
        <v>14341.490011450001</v>
      </c>
      <c r="AK156" s="880">
        <v>14228.74095915</v>
      </c>
      <c r="AL156" s="880">
        <v>99.13203609</v>
      </c>
      <c r="AM156" s="880">
        <v>13808.974754999999</v>
      </c>
      <c r="AN156" s="880">
        <v>14227.637566619998</v>
      </c>
      <c r="AO156" s="880">
        <v>14168.444974389999</v>
      </c>
      <c r="AP156" s="880">
        <v>14088.24891824</v>
      </c>
      <c r="AQ156" s="880">
        <v>14012.261133399999</v>
      </c>
      <c r="AR156" s="880">
        <v>175.35769329000001</v>
      </c>
      <c r="AS156" s="880">
        <v>13884.472680000001</v>
      </c>
      <c r="AT156" s="880">
        <v>14131.86875</v>
      </c>
      <c r="AU156" s="880">
        <v>14282.77410393</v>
      </c>
      <c r="AV156" s="880">
        <v>14117.13136867</v>
      </c>
      <c r="AW156" s="880">
        <v>14049.434553809999</v>
      </c>
      <c r="AX156" s="880">
        <v>331.21316597999999</v>
      </c>
      <c r="AY156" s="880">
        <v>15018.912806280001</v>
      </c>
      <c r="AZ156" s="880">
        <v>15176.202549619999</v>
      </c>
      <c r="BA156" s="880">
        <v>14804.79801099</v>
      </c>
      <c r="BB156" s="880">
        <v>14969.166175720002</v>
      </c>
      <c r="BC156" s="880">
        <v>14724.453559510001</v>
      </c>
      <c r="BD156" s="880">
        <v>120.72602978</v>
      </c>
      <c r="BE156" s="880">
        <v>14894.078545</v>
      </c>
      <c r="BF156" s="880">
        <v>15214.259067499999</v>
      </c>
      <c r="BG156" s="880">
        <v>15140.678532200001</v>
      </c>
      <c r="BH156" s="880">
        <v>15094.825854199999</v>
      </c>
      <c r="BI156" s="880">
        <v>14986.285245290001</v>
      </c>
      <c r="BJ156" s="881">
        <v>15012.281606</v>
      </c>
    </row>
    <row r="157" spans="1:62" ht="28.8" x14ac:dyDescent="0.3">
      <c r="A157" s="879" t="s">
        <v>670</v>
      </c>
      <c r="B157" s="880">
        <v>10.829625610000001</v>
      </c>
      <c r="C157" s="880">
        <v>15.767032</v>
      </c>
      <c r="D157" s="880">
        <v>69.644422559999995</v>
      </c>
      <c r="E157" s="880">
        <v>60.128055939999996</v>
      </c>
      <c r="F157" s="880">
        <v>61.259738540000001</v>
      </c>
      <c r="G157" s="880">
        <v>57.906310779999991</v>
      </c>
      <c r="H157" s="880">
        <v>8.1405199199999991</v>
      </c>
      <c r="I157" s="880">
        <v>11.497966999999999</v>
      </c>
      <c r="J157" s="880">
        <v>10.835853349999999</v>
      </c>
      <c r="K157" s="880">
        <v>10.829454199999999</v>
      </c>
      <c r="L157" s="880">
        <v>17.956577790000001</v>
      </c>
      <c r="M157" s="880">
        <v>9.9870646399999998</v>
      </c>
      <c r="N157" s="880">
        <v>0.86681998999999998</v>
      </c>
      <c r="O157" s="880">
        <v>12.065905000000001</v>
      </c>
      <c r="P157" s="880">
        <v>17.492770159999999</v>
      </c>
      <c r="Q157" s="880">
        <v>17.362142899999998</v>
      </c>
      <c r="R157" s="880">
        <v>18.08899564</v>
      </c>
      <c r="S157" s="880">
        <v>10.972435259999999</v>
      </c>
      <c r="T157" s="880">
        <v>6.6141748200000006</v>
      </c>
      <c r="U157" s="880">
        <v>9.0086779999999997</v>
      </c>
      <c r="V157" s="880">
        <v>5.4690700000000003</v>
      </c>
      <c r="W157" s="880">
        <v>4.7274406600000001</v>
      </c>
      <c r="X157" s="880">
        <v>7.9496742199999995</v>
      </c>
      <c r="Y157" s="880">
        <v>1.5920637799999999</v>
      </c>
      <c r="Z157" s="880">
        <v>3.1674740799999999</v>
      </c>
      <c r="AA157" s="880">
        <v>5.7979640000000003</v>
      </c>
      <c r="AB157" s="880">
        <v>4.8322220300000005</v>
      </c>
      <c r="AC157" s="880">
        <v>4.69433393</v>
      </c>
      <c r="AD157" s="880">
        <v>2.5507052099999998</v>
      </c>
      <c r="AE157" s="880">
        <v>0.84666830000000004</v>
      </c>
      <c r="AF157" s="880">
        <v>5.2790055999999996</v>
      </c>
      <c r="AG157" s="880">
        <v>4.3465780000000001</v>
      </c>
      <c r="AH157" s="880">
        <v>3.8707640800000003</v>
      </c>
      <c r="AI157" s="880">
        <v>3.6828486699999998</v>
      </c>
      <c r="AJ157" s="880">
        <v>3.4264614900000003</v>
      </c>
      <c r="AK157" s="880">
        <v>1.0704830700000001</v>
      </c>
      <c r="AL157" s="880">
        <v>4.2110308200000004</v>
      </c>
      <c r="AM157" s="880">
        <v>13.688243</v>
      </c>
      <c r="AN157" s="880">
        <v>7.4444949999999999</v>
      </c>
      <c r="AO157" s="880">
        <v>7.1084375700000004</v>
      </c>
      <c r="AP157" s="880">
        <v>1.95197526</v>
      </c>
      <c r="AQ157" s="880">
        <v>0.70252491000000006</v>
      </c>
      <c r="AR157" s="880">
        <v>7.8193929500000001</v>
      </c>
      <c r="AS157" s="880">
        <v>2.8783449999999999</v>
      </c>
      <c r="AT157" s="880">
        <v>2.9847398199999997</v>
      </c>
      <c r="AU157" s="880">
        <v>2.9613830900000004</v>
      </c>
      <c r="AV157" s="880">
        <v>3.7035558599999998</v>
      </c>
      <c r="AW157" s="880">
        <v>0.79458128000000006</v>
      </c>
      <c r="AX157" s="880">
        <v>6.1622493799999996</v>
      </c>
      <c r="AY157" s="880">
        <v>426.52374300000002</v>
      </c>
      <c r="AZ157" s="880">
        <v>440.45567299999999</v>
      </c>
      <c r="BA157" s="880">
        <v>435.47180574000004</v>
      </c>
      <c r="BB157" s="880">
        <v>18.058329670000003</v>
      </c>
      <c r="BC157" s="880">
        <v>15.281047920000001</v>
      </c>
      <c r="BD157" s="880">
        <v>414.43960176000002</v>
      </c>
      <c r="BE157" s="880">
        <v>426.48823900000002</v>
      </c>
      <c r="BF157" s="880">
        <v>443.31489800000003</v>
      </c>
      <c r="BG157" s="880">
        <v>443.01718913000002</v>
      </c>
      <c r="BH157" s="880">
        <v>406.70389871999998</v>
      </c>
      <c r="BI157" s="880">
        <v>73.406390599999995</v>
      </c>
      <c r="BJ157" s="881">
        <v>430.53104100000002</v>
      </c>
    </row>
    <row r="158" spans="1:62" ht="30.6" x14ac:dyDescent="0.3">
      <c r="A158" s="882" t="s">
        <v>689</v>
      </c>
      <c r="B158" s="883">
        <v>3315.7955618999995</v>
      </c>
      <c r="C158" s="883">
        <v>8773.37655782</v>
      </c>
      <c r="D158" s="883">
        <v>8802.9685619899992</v>
      </c>
      <c r="E158" s="883">
        <v>8697.2002059200004</v>
      </c>
      <c r="F158" s="883">
        <v>8920.5333010800005</v>
      </c>
      <c r="G158" s="883">
        <v>6049.8456444599997</v>
      </c>
      <c r="H158" s="883">
        <v>2942.9723966900001</v>
      </c>
      <c r="I158" s="883">
        <v>8676.4234489699993</v>
      </c>
      <c r="J158" s="883">
        <v>9021.8180710500001</v>
      </c>
      <c r="K158" s="883">
        <v>9009.6357489699985</v>
      </c>
      <c r="L158" s="883">
        <v>9268.3713071000002</v>
      </c>
      <c r="M158" s="883">
        <v>6667.25737209</v>
      </c>
      <c r="N158" s="883">
        <v>2564.5295649100003</v>
      </c>
      <c r="O158" s="883">
        <v>8037.9933286899995</v>
      </c>
      <c r="P158" s="883">
        <v>8519.3551813500017</v>
      </c>
      <c r="Q158" s="883">
        <v>8542.130492870001</v>
      </c>
      <c r="R158" s="883">
        <v>9414.0073095500011</v>
      </c>
      <c r="S158" s="883">
        <v>7159.8366266499997</v>
      </c>
      <c r="T158" s="883">
        <v>1619.7610533299996</v>
      </c>
      <c r="U158" s="883">
        <v>8132.5753966499988</v>
      </c>
      <c r="V158" s="883">
        <v>8144.3873629999998</v>
      </c>
      <c r="W158" s="883">
        <v>8080.1568902300005</v>
      </c>
      <c r="X158" s="883">
        <v>8529.736668900001</v>
      </c>
      <c r="Y158" s="883">
        <v>7447.1503837500004</v>
      </c>
      <c r="Z158" s="883">
        <v>989.7522138999999</v>
      </c>
      <c r="AA158" s="883">
        <v>8197.2825776900008</v>
      </c>
      <c r="AB158" s="883">
        <v>8195.7362936900008</v>
      </c>
      <c r="AC158" s="883">
        <v>8181.0058024499995</v>
      </c>
      <c r="AD158" s="883">
        <v>8068.7787490800001</v>
      </c>
      <c r="AE158" s="883">
        <v>7274.2464555800007</v>
      </c>
      <c r="AF158" s="883">
        <v>1070.0577598300001</v>
      </c>
      <c r="AG158" s="883">
        <v>7782.7583316999999</v>
      </c>
      <c r="AH158" s="883">
        <v>7792.6871906800006</v>
      </c>
      <c r="AI158" s="883">
        <v>7785.72511201</v>
      </c>
      <c r="AJ158" s="883">
        <v>7805.8341962700006</v>
      </c>
      <c r="AK158" s="883">
        <v>6909.8012168900004</v>
      </c>
      <c r="AL158" s="883">
        <v>1029.9919861399999</v>
      </c>
      <c r="AM158" s="883">
        <v>7854.1795231599999</v>
      </c>
      <c r="AN158" s="883">
        <v>7882.8598786400007</v>
      </c>
      <c r="AO158" s="883">
        <v>7871.8480978300004</v>
      </c>
      <c r="AP158" s="883">
        <v>7894.7627368999993</v>
      </c>
      <c r="AQ158" s="883">
        <v>7003.7840724500002</v>
      </c>
      <c r="AR158" s="883">
        <v>992.71319132999997</v>
      </c>
      <c r="AS158" s="883">
        <v>7730.3787367100012</v>
      </c>
      <c r="AT158" s="883">
        <v>7775.4107046300005</v>
      </c>
      <c r="AU158" s="883">
        <v>7769.8435088400001</v>
      </c>
      <c r="AV158" s="883">
        <v>8274.9680573599981</v>
      </c>
      <c r="AW158" s="883">
        <v>7471.1864881799993</v>
      </c>
      <c r="AX158" s="883">
        <v>471.00063400000005</v>
      </c>
      <c r="AY158" s="883">
        <v>7848.2821821200005</v>
      </c>
      <c r="AZ158" s="883">
        <v>7863.904240509999</v>
      </c>
      <c r="BA158" s="883">
        <v>7854.5575806399993</v>
      </c>
      <c r="BB158" s="883">
        <v>7494.42891452</v>
      </c>
      <c r="BC158" s="883">
        <v>7210.1324448800005</v>
      </c>
      <c r="BD158" s="883">
        <v>828.6399084300001</v>
      </c>
      <c r="BE158" s="883">
        <v>7936.1067050000001</v>
      </c>
      <c r="BF158" s="883">
        <v>7923.9739810000001</v>
      </c>
      <c r="BG158" s="883">
        <v>7916.5212474400005</v>
      </c>
      <c r="BH158" s="883">
        <v>7856.6462082099997</v>
      </c>
      <c r="BI158" s="883">
        <v>7286.3416473800007</v>
      </c>
      <c r="BJ158" s="884">
        <v>8230.9639320000006</v>
      </c>
    </row>
    <row r="159" spans="1:62" ht="14.4" x14ac:dyDescent="0.3">
      <c r="A159" s="879" t="s">
        <v>126</v>
      </c>
      <c r="B159" s="880">
        <v>288.05006120999997</v>
      </c>
      <c r="C159" s="880">
        <v>279.12588144</v>
      </c>
      <c r="D159" s="880">
        <v>280.07398368999998</v>
      </c>
      <c r="E159" s="880">
        <v>269.36875999</v>
      </c>
      <c r="F159" s="880">
        <v>258.29524634000001</v>
      </c>
      <c r="G159" s="880">
        <v>118.40669163</v>
      </c>
      <c r="H159" s="880">
        <v>254.88764206000002</v>
      </c>
      <c r="I159" s="880">
        <v>213.82848672</v>
      </c>
      <c r="J159" s="880">
        <v>505.45925061999998</v>
      </c>
      <c r="K159" s="880">
        <v>487.54840941000003</v>
      </c>
      <c r="L159" s="880">
        <v>355.22618688</v>
      </c>
      <c r="M159" s="880">
        <v>245.33730421000001</v>
      </c>
      <c r="N159" s="880">
        <v>367.66007758000006</v>
      </c>
      <c r="O159" s="880">
        <v>214.73813462000004</v>
      </c>
      <c r="P159" s="880">
        <v>214.43063691</v>
      </c>
      <c r="Q159" s="880">
        <v>196.57196694000001</v>
      </c>
      <c r="R159" s="880">
        <v>244.57463718</v>
      </c>
      <c r="S159" s="880">
        <v>104.62632792000001</v>
      </c>
      <c r="T159" s="880">
        <v>245.74250488999996</v>
      </c>
      <c r="U159" s="880">
        <v>215.82497270000002</v>
      </c>
      <c r="V159" s="880">
        <v>201.40125143000003</v>
      </c>
      <c r="W159" s="880">
        <v>193.46440439</v>
      </c>
      <c r="X159" s="880">
        <v>145.00074142999998</v>
      </c>
      <c r="Y159" s="880">
        <v>103.46234865</v>
      </c>
      <c r="Z159" s="880">
        <v>140.42041535000001</v>
      </c>
      <c r="AA159" s="880">
        <v>254.25497317999998</v>
      </c>
      <c r="AB159" s="880">
        <v>277.74497149000001</v>
      </c>
      <c r="AC159" s="880">
        <v>269.27250366999994</v>
      </c>
      <c r="AD159" s="880">
        <v>143.93732186999998</v>
      </c>
      <c r="AE159" s="880">
        <v>111.33375609999999</v>
      </c>
      <c r="AF159" s="880">
        <v>239.69497267</v>
      </c>
      <c r="AG159" s="880">
        <v>231.65118941</v>
      </c>
      <c r="AH159" s="880">
        <v>229.82771101</v>
      </c>
      <c r="AI159" s="880">
        <v>222.638598</v>
      </c>
      <c r="AJ159" s="880">
        <v>250.69436585999998</v>
      </c>
      <c r="AK159" s="880">
        <v>78.166243969999982</v>
      </c>
      <c r="AL159" s="880">
        <v>237.56180920999998</v>
      </c>
      <c r="AM159" s="880">
        <v>258.06718296000003</v>
      </c>
      <c r="AN159" s="880">
        <v>256.31304664999999</v>
      </c>
      <c r="AO159" s="880">
        <v>255.05946324999999</v>
      </c>
      <c r="AP159" s="880">
        <v>395.38320364999998</v>
      </c>
      <c r="AQ159" s="880">
        <v>166.46110929000002</v>
      </c>
      <c r="AR159" s="880">
        <v>89.859121310000006</v>
      </c>
      <c r="AS159" s="880">
        <v>249.42087481999999</v>
      </c>
      <c r="AT159" s="880">
        <v>254.84048518000003</v>
      </c>
      <c r="AU159" s="880">
        <v>251.62585847999998</v>
      </c>
      <c r="AV159" s="880">
        <v>277.38340216</v>
      </c>
      <c r="AW159" s="880">
        <v>193.86086513000001</v>
      </c>
      <c r="AX159" s="880">
        <v>62.884039710000003</v>
      </c>
      <c r="AY159" s="880">
        <v>295.40367742000001</v>
      </c>
      <c r="AZ159" s="880">
        <v>300.03630686000002</v>
      </c>
      <c r="BA159" s="880">
        <v>294.94349146000002</v>
      </c>
      <c r="BB159" s="880">
        <v>243.73853651999997</v>
      </c>
      <c r="BC159" s="880">
        <v>189.99467228999998</v>
      </c>
      <c r="BD159" s="880">
        <v>113.89350685000001</v>
      </c>
      <c r="BE159" s="880">
        <v>294.96757200000002</v>
      </c>
      <c r="BF159" s="880">
        <v>299.75705299999998</v>
      </c>
      <c r="BG159" s="880">
        <v>290.38945141000005</v>
      </c>
      <c r="BH159" s="880">
        <v>291.29495944999996</v>
      </c>
      <c r="BI159" s="880">
        <v>182.26373440999996</v>
      </c>
      <c r="BJ159" s="881">
        <v>299.19198599999999</v>
      </c>
    </row>
    <row r="160" spans="1:62" ht="28.8" x14ac:dyDescent="0.3">
      <c r="A160" s="879" t="s">
        <v>629</v>
      </c>
      <c r="B160" s="880">
        <v>2.2201925899999999</v>
      </c>
      <c r="C160" s="880">
        <v>429.88590799999997</v>
      </c>
      <c r="D160" s="880">
        <v>425.317204</v>
      </c>
      <c r="E160" s="880">
        <v>415.55176611000002</v>
      </c>
      <c r="F160" s="880">
        <v>417.80623680000002</v>
      </c>
      <c r="G160" s="880">
        <v>415.40302307000007</v>
      </c>
      <c r="H160" s="880">
        <v>0.18554235999999999</v>
      </c>
      <c r="I160" s="880">
        <v>409.82007299999998</v>
      </c>
      <c r="J160" s="880">
        <v>411.4922411</v>
      </c>
      <c r="K160" s="880">
        <v>423.91628190000006</v>
      </c>
      <c r="L160" s="880">
        <v>423.70731679999994</v>
      </c>
      <c r="M160" s="880">
        <v>423.45849404000001</v>
      </c>
      <c r="N160" s="880">
        <v>0.48039697999999997</v>
      </c>
      <c r="O160" s="880">
        <v>416.92266699999999</v>
      </c>
      <c r="P160" s="880">
        <v>466.13240863999999</v>
      </c>
      <c r="Q160" s="880">
        <v>508.50676766000004</v>
      </c>
      <c r="R160" s="880">
        <v>506.52366559000001</v>
      </c>
      <c r="S160" s="880">
        <v>506.04727963000005</v>
      </c>
      <c r="T160" s="880">
        <v>6.9210509</v>
      </c>
      <c r="U160" s="880">
        <v>433.45525800000001</v>
      </c>
      <c r="V160" s="880">
        <v>434.56769756</v>
      </c>
      <c r="W160" s="880">
        <v>443.50330365999997</v>
      </c>
      <c r="X160" s="880">
        <v>450.32372347</v>
      </c>
      <c r="Y160" s="880">
        <v>443.33915314000001</v>
      </c>
      <c r="Z160" s="880">
        <v>0.16990479999999999</v>
      </c>
      <c r="AA160" s="880">
        <v>439.51027099999999</v>
      </c>
      <c r="AB160" s="880">
        <v>447.57663256000001</v>
      </c>
      <c r="AC160" s="880">
        <v>447.17813174000003</v>
      </c>
      <c r="AD160" s="880">
        <v>447.21144007999999</v>
      </c>
      <c r="AE160" s="880">
        <v>447.08599991</v>
      </c>
      <c r="AF160" s="880">
        <v>0.14096757000000001</v>
      </c>
      <c r="AG160" s="880">
        <v>434.02152855999998</v>
      </c>
      <c r="AH160" s="880">
        <v>440.52858756000001</v>
      </c>
      <c r="AI160" s="880">
        <v>442.90737109000003</v>
      </c>
      <c r="AJ160" s="880">
        <v>442.89690786</v>
      </c>
      <c r="AK160" s="880">
        <v>442.83767087000001</v>
      </c>
      <c r="AL160" s="880">
        <v>0.11172633</v>
      </c>
      <c r="AM160" s="880">
        <v>432.99608585000004</v>
      </c>
      <c r="AN160" s="880">
        <v>451.44271685000001</v>
      </c>
      <c r="AO160" s="880">
        <v>444.02480530000003</v>
      </c>
      <c r="AP160" s="880">
        <v>433.47635025</v>
      </c>
      <c r="AQ160" s="880">
        <v>433.42546829000003</v>
      </c>
      <c r="AR160" s="880">
        <v>10.574464069999999</v>
      </c>
      <c r="AS160" s="880">
        <v>433.37022300000001</v>
      </c>
      <c r="AT160" s="880">
        <v>451.04712899999998</v>
      </c>
      <c r="AU160" s="880">
        <v>451.00308381999997</v>
      </c>
      <c r="AV160" s="880">
        <v>454.28116595000006</v>
      </c>
      <c r="AW160" s="880">
        <v>444.06306420000004</v>
      </c>
      <c r="AX160" s="880">
        <v>7.2308780300000004</v>
      </c>
      <c r="AY160" s="880">
        <v>451.02908200000002</v>
      </c>
      <c r="AZ160" s="880">
        <v>458.48568888</v>
      </c>
      <c r="BA160" s="880">
        <v>457.02290161000002</v>
      </c>
      <c r="BB160" s="880">
        <v>455.67793961000001</v>
      </c>
      <c r="BC160" s="880">
        <v>449.39813780999998</v>
      </c>
      <c r="BD160" s="880">
        <v>7.7595999000000004</v>
      </c>
      <c r="BE160" s="880">
        <v>439.47022600000003</v>
      </c>
      <c r="BF160" s="880">
        <v>457.83193499999999</v>
      </c>
      <c r="BG160" s="880">
        <v>462.03832257000005</v>
      </c>
      <c r="BH160" s="880">
        <v>452.94262993000001</v>
      </c>
      <c r="BI160" s="880">
        <v>449.33230410000004</v>
      </c>
      <c r="BJ160" s="881">
        <v>454.68075299999998</v>
      </c>
    </row>
    <row r="161" spans="1:62" ht="28.8" x14ac:dyDescent="0.3">
      <c r="A161" s="879" t="s">
        <v>128</v>
      </c>
      <c r="B161" s="880">
        <v>3025.5253081000001</v>
      </c>
      <c r="C161" s="880">
        <v>8064.36476838</v>
      </c>
      <c r="D161" s="880">
        <v>8097.5773743</v>
      </c>
      <c r="E161" s="880">
        <v>8012.2796798199997</v>
      </c>
      <c r="F161" s="880">
        <v>8244.4318179399997</v>
      </c>
      <c r="G161" s="880">
        <v>5516.0359297599998</v>
      </c>
      <c r="H161" s="880">
        <v>2687.8992122700001</v>
      </c>
      <c r="I161" s="880">
        <v>8052.7748892500003</v>
      </c>
      <c r="J161" s="880">
        <v>8104.8665793299997</v>
      </c>
      <c r="K161" s="880">
        <v>8098.1710576599999</v>
      </c>
      <c r="L161" s="880">
        <v>8489.4378034199999</v>
      </c>
      <c r="M161" s="880">
        <v>5998.4615738399998</v>
      </c>
      <c r="N161" s="880">
        <v>2196.3890903500005</v>
      </c>
      <c r="O161" s="880">
        <v>7406.3325270699997</v>
      </c>
      <c r="P161" s="880">
        <v>7838.7921358000012</v>
      </c>
      <c r="Q161" s="880">
        <v>7837.0517582700004</v>
      </c>
      <c r="R161" s="880">
        <v>8662.9090067800007</v>
      </c>
      <c r="S161" s="880">
        <v>6549.1630190999995</v>
      </c>
      <c r="T161" s="880">
        <v>1367.0974975399997</v>
      </c>
      <c r="U161" s="880">
        <v>7483.2951659499986</v>
      </c>
      <c r="V161" s="880">
        <v>7508.4184140100006</v>
      </c>
      <c r="W161" s="880">
        <v>7443.18918218</v>
      </c>
      <c r="X161" s="880">
        <v>7934.4122040000011</v>
      </c>
      <c r="Y161" s="880">
        <v>6900.3488819599997</v>
      </c>
      <c r="Z161" s="880">
        <v>849.16189374999988</v>
      </c>
      <c r="AA161" s="880">
        <v>7503.5173335099998</v>
      </c>
      <c r="AB161" s="880">
        <v>7470.4146896400007</v>
      </c>
      <c r="AC161" s="880">
        <v>7464.55516704</v>
      </c>
      <c r="AD161" s="880">
        <v>7477.6299871299998</v>
      </c>
      <c r="AE161" s="880">
        <v>6715.8266995700005</v>
      </c>
      <c r="AF161" s="880">
        <v>830.22181959</v>
      </c>
      <c r="AG161" s="880">
        <v>7117.0856137299997</v>
      </c>
      <c r="AH161" s="880">
        <v>7122.3308921100006</v>
      </c>
      <c r="AI161" s="880">
        <v>7120.1791429200002</v>
      </c>
      <c r="AJ161" s="880">
        <v>7112.24292255</v>
      </c>
      <c r="AK161" s="880">
        <v>6388.7973020500003</v>
      </c>
      <c r="AL161" s="880">
        <v>792.31845060000001</v>
      </c>
      <c r="AM161" s="880">
        <v>7163.1162543499995</v>
      </c>
      <c r="AN161" s="880">
        <v>7175.1041151400004</v>
      </c>
      <c r="AO161" s="880">
        <v>7172.7638292799993</v>
      </c>
      <c r="AP161" s="880">
        <v>7065.9031830000004</v>
      </c>
      <c r="AQ161" s="880">
        <v>6403.8974948699997</v>
      </c>
      <c r="AR161" s="880">
        <v>892.2796059499999</v>
      </c>
      <c r="AS161" s="880">
        <v>7047.5876388900015</v>
      </c>
      <c r="AT161" s="880">
        <v>7069.5230904499995</v>
      </c>
      <c r="AU161" s="880">
        <v>7067.2145665400003</v>
      </c>
      <c r="AV161" s="880">
        <v>7543.3034892499991</v>
      </c>
      <c r="AW161" s="880">
        <v>6833.2625588499996</v>
      </c>
      <c r="AX161" s="880">
        <v>400.88571626000004</v>
      </c>
      <c r="AY161" s="880">
        <v>7101.849422700001</v>
      </c>
      <c r="AZ161" s="880">
        <v>7105.3822447699995</v>
      </c>
      <c r="BA161" s="880">
        <v>7102.5911875699994</v>
      </c>
      <c r="BB161" s="880">
        <v>6795.0124383900002</v>
      </c>
      <c r="BC161" s="880">
        <v>6570.7396347799995</v>
      </c>
      <c r="BD161" s="880">
        <v>706.9868016800001</v>
      </c>
      <c r="BE161" s="880">
        <v>7201.6689070000002</v>
      </c>
      <c r="BF161" s="880">
        <v>7166.3849929999997</v>
      </c>
      <c r="BG161" s="880">
        <v>7164.0934734599996</v>
      </c>
      <c r="BH161" s="880">
        <v>7112.4086188299998</v>
      </c>
      <c r="BI161" s="880">
        <v>6654.745608870001</v>
      </c>
      <c r="BJ161" s="881">
        <v>7477.0911930000002</v>
      </c>
    </row>
    <row r="162" spans="1:62" ht="14.4" x14ac:dyDescent="0.3">
      <c r="A162" s="882" t="s">
        <v>481</v>
      </c>
      <c r="B162" s="883">
        <v>1078.78979564</v>
      </c>
      <c r="C162" s="883">
        <v>25759.177292010001</v>
      </c>
      <c r="D162" s="883">
        <v>25990.382888749999</v>
      </c>
      <c r="E162" s="883">
        <v>24560.27767548</v>
      </c>
      <c r="F162" s="883">
        <v>24578.884871990002</v>
      </c>
      <c r="G162" s="883">
        <v>23911.803033149998</v>
      </c>
      <c r="H162" s="883">
        <v>1028.4854754300002</v>
      </c>
      <c r="I162" s="883">
        <v>26844.562016620002</v>
      </c>
      <c r="J162" s="883">
        <v>27896.697205090004</v>
      </c>
      <c r="K162" s="883">
        <v>27550.40394864</v>
      </c>
      <c r="L162" s="883">
        <v>27771.690406309997</v>
      </c>
      <c r="M162" s="883">
        <v>26880.609279659999</v>
      </c>
      <c r="N162" s="883">
        <v>1255.20450265</v>
      </c>
      <c r="O162" s="883">
        <v>27130.89333083</v>
      </c>
      <c r="P162" s="883">
        <v>27661.553739799998</v>
      </c>
      <c r="Q162" s="883">
        <v>27120.680774470002</v>
      </c>
      <c r="R162" s="883">
        <v>26699.182858770004</v>
      </c>
      <c r="S162" s="883">
        <v>25576.115534570003</v>
      </c>
      <c r="T162" s="883">
        <v>1866.0383344299998</v>
      </c>
      <c r="U162" s="883">
        <v>26846.840268919997</v>
      </c>
      <c r="V162" s="883">
        <v>27118.184950970001</v>
      </c>
      <c r="W162" s="883">
        <v>26917.083737029996</v>
      </c>
      <c r="X162" s="883">
        <v>27325.776985249995</v>
      </c>
      <c r="Y162" s="883">
        <v>26159.828384419994</v>
      </c>
      <c r="Z162" s="883">
        <v>1221.6238025499999</v>
      </c>
      <c r="AA162" s="883">
        <v>26924.729488880002</v>
      </c>
      <c r="AB162" s="883">
        <v>26966.0493522</v>
      </c>
      <c r="AC162" s="883">
        <v>26783.815242749995</v>
      </c>
      <c r="AD162" s="883">
        <v>27377.864898189997</v>
      </c>
      <c r="AE162" s="883">
        <v>26284.233619130002</v>
      </c>
      <c r="AF162" s="883">
        <v>609.90430389999995</v>
      </c>
      <c r="AG162" s="883">
        <v>28119.3467843</v>
      </c>
      <c r="AH162" s="883">
        <v>28591.179066489996</v>
      </c>
      <c r="AI162" s="883">
        <v>28251.296775269999</v>
      </c>
      <c r="AJ162" s="883">
        <v>28287.92461993</v>
      </c>
      <c r="AK162" s="883">
        <v>27616.128484489996</v>
      </c>
      <c r="AL162" s="883">
        <v>749.53218162999985</v>
      </c>
      <c r="AM162" s="883">
        <v>28841.163850000001</v>
      </c>
      <c r="AN162" s="883">
        <v>29216.178467999998</v>
      </c>
      <c r="AO162" s="883">
        <v>28949.872155509995</v>
      </c>
      <c r="AP162" s="883">
        <v>29247.550734039996</v>
      </c>
      <c r="AQ162" s="883">
        <v>28404.796306469998</v>
      </c>
      <c r="AR162" s="883">
        <v>645.45477996</v>
      </c>
      <c r="AS162" s="883">
        <v>29630.414551999998</v>
      </c>
      <c r="AT162" s="883">
        <v>30183.05302997</v>
      </c>
      <c r="AU162" s="883">
        <v>29979.371107800001</v>
      </c>
      <c r="AV162" s="883">
        <v>29486.129286679999</v>
      </c>
      <c r="AW162" s="883">
        <v>28692.510156850003</v>
      </c>
      <c r="AX162" s="883">
        <v>1361.3951631200002</v>
      </c>
      <c r="AY162" s="883">
        <v>31041.710813000002</v>
      </c>
      <c r="AZ162" s="883">
        <v>30823.082298009998</v>
      </c>
      <c r="BA162" s="883">
        <v>30635.248379619999</v>
      </c>
      <c r="BB162" s="883">
        <v>29917.178876840004</v>
      </c>
      <c r="BC162" s="883">
        <v>28541.122433919994</v>
      </c>
      <c r="BD162" s="883">
        <v>2394.1350220200002</v>
      </c>
      <c r="BE162" s="883">
        <v>32371.088051999999</v>
      </c>
      <c r="BF162" s="883">
        <v>32266.669081</v>
      </c>
      <c r="BG162" s="883">
        <v>32084.018478850001</v>
      </c>
      <c r="BH162" s="883">
        <v>31318.380469440002</v>
      </c>
      <c r="BI162" s="883">
        <v>30005.50173752</v>
      </c>
      <c r="BJ162" s="884">
        <v>33980.023980999998</v>
      </c>
    </row>
    <row r="163" spans="1:62" ht="43.2" x14ac:dyDescent="0.3">
      <c r="A163" s="879" t="s">
        <v>601</v>
      </c>
      <c r="B163" s="880">
        <v>249.89897819000001</v>
      </c>
      <c r="C163" s="880">
        <v>12.022843999999999</v>
      </c>
      <c r="D163" s="880">
        <v>40.500683000000002</v>
      </c>
      <c r="E163" s="880">
        <v>38.468076000000003</v>
      </c>
      <c r="F163" s="880">
        <v>217.88780496999996</v>
      </c>
      <c r="G163" s="880">
        <v>13.326580760000001</v>
      </c>
      <c r="H163" s="880">
        <v>62.449373970000003</v>
      </c>
      <c r="I163" s="880">
        <v>5.7495029999999998</v>
      </c>
      <c r="J163" s="880">
        <v>41.658175</v>
      </c>
      <c r="K163" s="880">
        <v>39.501245089999998</v>
      </c>
      <c r="L163" s="880">
        <v>278.11259184000005</v>
      </c>
      <c r="M163" s="880">
        <v>14.953307950000001</v>
      </c>
      <c r="N163" s="880">
        <v>62.608944200000003</v>
      </c>
      <c r="O163" s="880">
        <v>6.6104640000000003</v>
      </c>
      <c r="P163" s="880">
        <v>313.01325344999998</v>
      </c>
      <c r="Q163" s="880">
        <v>312.55353537999997</v>
      </c>
      <c r="R163" s="880">
        <v>269.55839437999998</v>
      </c>
      <c r="S163" s="880">
        <v>13.47473441</v>
      </c>
      <c r="T163" s="880">
        <v>357.0899265999999</v>
      </c>
      <c r="U163" s="880">
        <v>7.4611840000000003</v>
      </c>
      <c r="V163" s="880">
        <v>39.86706865</v>
      </c>
      <c r="W163" s="880">
        <v>39.602595729999997</v>
      </c>
      <c r="X163" s="880">
        <v>326.27059068000005</v>
      </c>
      <c r="Y163" s="880">
        <v>11.378222020000001</v>
      </c>
      <c r="Z163" s="880">
        <v>54.696926160000004</v>
      </c>
      <c r="AA163" s="880">
        <v>6.2637679999999998</v>
      </c>
      <c r="AB163" s="880">
        <v>41.049804000000002</v>
      </c>
      <c r="AC163" s="880">
        <v>40.538526489999995</v>
      </c>
      <c r="AD163" s="880">
        <v>291.67069024</v>
      </c>
      <c r="AE163" s="880">
        <v>16.0459174</v>
      </c>
      <c r="AF163" s="880">
        <v>44.765893820000002</v>
      </c>
      <c r="AG163" s="880">
        <v>5.0434720000000004</v>
      </c>
      <c r="AH163" s="880">
        <v>36.420786999999997</v>
      </c>
      <c r="AI163" s="880">
        <v>33.846248509999995</v>
      </c>
      <c r="AJ163" s="880">
        <v>300.8676550400001</v>
      </c>
      <c r="AK163" s="880">
        <v>14.592796860000002</v>
      </c>
      <c r="AL163" s="880">
        <v>29.568351159999999</v>
      </c>
      <c r="AM163" s="880">
        <v>3.6471749999999998</v>
      </c>
      <c r="AN163" s="880">
        <v>34.824612999999999</v>
      </c>
      <c r="AO163" s="880">
        <v>34.320434169999992</v>
      </c>
      <c r="AP163" s="880">
        <v>292.52764507999996</v>
      </c>
      <c r="AQ163" s="880">
        <v>13.735870439999999</v>
      </c>
      <c r="AR163" s="880">
        <v>33.196701500000003</v>
      </c>
      <c r="AS163" s="880">
        <v>7.3480749999999997</v>
      </c>
      <c r="AT163" s="880">
        <v>33.926498000000002</v>
      </c>
      <c r="AU163" s="880">
        <v>32.737574709999997</v>
      </c>
      <c r="AV163" s="880">
        <v>290.22417144000002</v>
      </c>
      <c r="AW163" s="880">
        <v>13.233680789999999</v>
      </c>
      <c r="AX163" s="880">
        <v>35.633701049999999</v>
      </c>
      <c r="AY163" s="880">
        <v>8.1633200000000006</v>
      </c>
      <c r="AZ163" s="880">
        <v>43.356498000000002</v>
      </c>
      <c r="BA163" s="880">
        <v>42.671632899999992</v>
      </c>
      <c r="BB163" s="880">
        <v>356.48481921000001</v>
      </c>
      <c r="BC163" s="880">
        <v>11.19452793</v>
      </c>
      <c r="BD163" s="880">
        <v>50.801942940000004</v>
      </c>
      <c r="BE163" s="880">
        <v>27.195426999999999</v>
      </c>
      <c r="BF163" s="880">
        <v>93.056569999999994</v>
      </c>
      <c r="BG163" s="880">
        <v>81.909504200000001</v>
      </c>
      <c r="BH163" s="880">
        <v>350.12992974000002</v>
      </c>
      <c r="BI163" s="880">
        <v>13.236697350000002</v>
      </c>
      <c r="BJ163" s="881">
        <v>98.275516999999994</v>
      </c>
    </row>
    <row r="164" spans="1:62" ht="14.4" x14ac:dyDescent="0.3">
      <c r="A164" s="879" t="s">
        <v>131</v>
      </c>
      <c r="B164" s="880">
        <v>121.54938737000001</v>
      </c>
      <c r="C164" s="880">
        <v>1556.4425510000001</v>
      </c>
      <c r="D164" s="880">
        <v>1730.0377920000001</v>
      </c>
      <c r="E164" s="880">
        <v>665.62721679999993</v>
      </c>
      <c r="F164" s="880">
        <v>654.04985918000011</v>
      </c>
      <c r="G164" s="880">
        <v>621.46625300000005</v>
      </c>
      <c r="H164" s="880">
        <v>132.56610548999998</v>
      </c>
      <c r="I164" s="880">
        <v>383.01316500000001</v>
      </c>
      <c r="J164" s="880">
        <v>1370.6854659999999</v>
      </c>
      <c r="K164" s="880">
        <v>1247.793803</v>
      </c>
      <c r="L164" s="880">
        <v>1218.8679929500001</v>
      </c>
      <c r="M164" s="880">
        <v>1169.4870233499998</v>
      </c>
      <c r="N164" s="880">
        <v>371.88873882000001</v>
      </c>
      <c r="O164" s="880">
        <v>408.72148099999998</v>
      </c>
      <c r="P164" s="880">
        <v>637.62562799</v>
      </c>
      <c r="Q164" s="880">
        <v>519.45040069999993</v>
      </c>
      <c r="R164" s="880">
        <v>549.72772092999992</v>
      </c>
      <c r="S164" s="880">
        <v>245.90305766999998</v>
      </c>
      <c r="T164" s="880">
        <v>336.70617023</v>
      </c>
      <c r="U164" s="880">
        <v>155.716992</v>
      </c>
      <c r="V164" s="880">
        <v>315.234692</v>
      </c>
      <c r="W164" s="880">
        <v>315.16350401</v>
      </c>
      <c r="X164" s="880">
        <v>347.35035963000001</v>
      </c>
      <c r="Y164" s="880">
        <v>255.32036895999997</v>
      </c>
      <c r="Z164" s="880">
        <v>279.93660496999996</v>
      </c>
      <c r="AA164" s="880">
        <v>78.633439999999993</v>
      </c>
      <c r="AB164" s="880">
        <v>123.902854</v>
      </c>
      <c r="AC164" s="880">
        <v>123.84605372</v>
      </c>
      <c r="AD164" s="880">
        <v>243.73706844999998</v>
      </c>
      <c r="AE164" s="880">
        <v>57.422320090000007</v>
      </c>
      <c r="AF164" s="880">
        <v>120.89590838999999</v>
      </c>
      <c r="AG164" s="880">
        <v>68.471284999999995</v>
      </c>
      <c r="AH164" s="880">
        <v>436.13444800000002</v>
      </c>
      <c r="AI164" s="880">
        <v>366.10603757999996</v>
      </c>
      <c r="AJ164" s="880">
        <v>329.20825340000005</v>
      </c>
      <c r="AK164" s="880">
        <v>316.03125625999996</v>
      </c>
      <c r="AL164" s="880">
        <v>106.90479373999999</v>
      </c>
      <c r="AM164" s="880">
        <v>392.23820699999999</v>
      </c>
      <c r="AN164" s="880">
        <v>767.68201499999998</v>
      </c>
      <c r="AO164" s="880">
        <v>763.54634754999995</v>
      </c>
      <c r="AP164" s="880">
        <v>651.92240384000002</v>
      </c>
      <c r="AQ164" s="880">
        <v>550.42947515000014</v>
      </c>
      <c r="AR164" s="880">
        <v>216.28380984999998</v>
      </c>
      <c r="AS164" s="880">
        <v>494.83206000000001</v>
      </c>
      <c r="AT164" s="880">
        <v>654.94905200000005</v>
      </c>
      <c r="AU164" s="880">
        <v>653.81420178999997</v>
      </c>
      <c r="AV164" s="880">
        <v>661.58390039999995</v>
      </c>
      <c r="AW164" s="880">
        <v>451.10325896000006</v>
      </c>
      <c r="AX164" s="880">
        <v>207.49812657999999</v>
      </c>
      <c r="AY164" s="880">
        <v>759.53485999999998</v>
      </c>
      <c r="AZ164" s="880">
        <v>922.80517199999997</v>
      </c>
      <c r="BA164" s="880">
        <v>897.31443454999999</v>
      </c>
      <c r="BB164" s="880">
        <v>955.06824472000005</v>
      </c>
      <c r="BC164" s="880">
        <v>781.39446271000008</v>
      </c>
      <c r="BD164" s="880">
        <v>149.73698779999998</v>
      </c>
      <c r="BE164" s="880">
        <v>411.80641000000003</v>
      </c>
      <c r="BF164" s="880">
        <v>542.96758799999998</v>
      </c>
      <c r="BG164" s="880">
        <v>538.33084073999999</v>
      </c>
      <c r="BH164" s="880">
        <v>641.20191871999998</v>
      </c>
      <c r="BI164" s="880">
        <v>524.08553621999999</v>
      </c>
      <c r="BJ164" s="881">
        <v>372.58126600000003</v>
      </c>
    </row>
    <row r="165" spans="1:62" ht="14.4" x14ac:dyDescent="0.3">
      <c r="A165" s="879" t="s">
        <v>132</v>
      </c>
      <c r="B165" s="880">
        <v>7.4939680600000003</v>
      </c>
      <c r="C165" s="880">
        <v>112.12030637999999</v>
      </c>
      <c r="D165" s="880">
        <v>122.02478748999999</v>
      </c>
      <c r="E165" s="880">
        <v>110.60020288</v>
      </c>
      <c r="F165" s="880">
        <v>102.72949994999999</v>
      </c>
      <c r="G165" s="880">
        <v>96.972267129999992</v>
      </c>
      <c r="H165" s="880">
        <v>13.786189370000001</v>
      </c>
      <c r="I165" s="880">
        <v>108.07668656</v>
      </c>
      <c r="J165" s="880">
        <v>142.15317655999999</v>
      </c>
      <c r="K165" s="880">
        <v>138.84033882000003</v>
      </c>
      <c r="L165" s="880">
        <v>126.98609288</v>
      </c>
      <c r="M165" s="880">
        <v>111.87152335</v>
      </c>
      <c r="N165" s="880">
        <v>27.966488400000003</v>
      </c>
      <c r="O165" s="880">
        <v>139.18322182999998</v>
      </c>
      <c r="P165" s="880">
        <v>185.94821182999999</v>
      </c>
      <c r="Q165" s="880">
        <v>152.63141917000002</v>
      </c>
      <c r="R165" s="880">
        <v>144.12650692000003</v>
      </c>
      <c r="S165" s="880">
        <v>121.08010064</v>
      </c>
      <c r="T165" s="880">
        <v>41.153123110000003</v>
      </c>
      <c r="U165" s="880">
        <v>77.202979920000004</v>
      </c>
      <c r="V165" s="880">
        <v>158.13932691999997</v>
      </c>
      <c r="W165" s="880">
        <v>133.56749688999997</v>
      </c>
      <c r="X165" s="880">
        <v>102.13130591999999</v>
      </c>
      <c r="Y165" s="880">
        <v>83.949101749999997</v>
      </c>
      <c r="Z165" s="880">
        <v>63.165508280000005</v>
      </c>
      <c r="AA165" s="880">
        <v>75.036230879999991</v>
      </c>
      <c r="AB165" s="880">
        <v>89.72572120000001</v>
      </c>
      <c r="AC165" s="880">
        <v>76.065204800000004</v>
      </c>
      <c r="AD165" s="880">
        <v>104.13783468999999</v>
      </c>
      <c r="AE165" s="880">
        <v>65.0977496</v>
      </c>
      <c r="AF165" s="880">
        <v>18.25482573</v>
      </c>
      <c r="AG165" s="880">
        <v>90.685693299999997</v>
      </c>
      <c r="AH165" s="880">
        <v>170.2506865</v>
      </c>
      <c r="AI165" s="880">
        <v>152.44955777000001</v>
      </c>
      <c r="AJ165" s="880">
        <v>99.728968330000029</v>
      </c>
      <c r="AK165" s="880">
        <v>91.171533770000011</v>
      </c>
      <c r="AL165" s="880">
        <v>73.229800049999994</v>
      </c>
      <c r="AM165" s="880">
        <v>98.591139999999996</v>
      </c>
      <c r="AN165" s="880">
        <v>114.309183</v>
      </c>
      <c r="AO165" s="880">
        <v>101.24074411999999</v>
      </c>
      <c r="AP165" s="880">
        <v>131.93201815999998</v>
      </c>
      <c r="AQ165" s="880">
        <v>86.941912420000008</v>
      </c>
      <c r="AR165" s="880">
        <v>35.682776690000004</v>
      </c>
      <c r="AS165" s="880">
        <v>100.472076</v>
      </c>
      <c r="AT165" s="880">
        <v>154.68345400000001</v>
      </c>
      <c r="AU165" s="880">
        <v>136.84497645000002</v>
      </c>
      <c r="AV165" s="880">
        <v>157.30926515000002</v>
      </c>
      <c r="AW165" s="880">
        <v>128.54347043000001</v>
      </c>
      <c r="AX165" s="880">
        <v>12.01487624</v>
      </c>
      <c r="AY165" s="880">
        <v>93.295254999999997</v>
      </c>
      <c r="AZ165" s="880">
        <v>119.832598</v>
      </c>
      <c r="BA165" s="880">
        <v>116.57370571999999</v>
      </c>
      <c r="BB165" s="880">
        <v>116.16835922</v>
      </c>
      <c r="BC165" s="880">
        <v>109.88201529999999</v>
      </c>
      <c r="BD165" s="880">
        <v>8.7105753000000004</v>
      </c>
      <c r="BE165" s="880">
        <v>104.562178</v>
      </c>
      <c r="BF165" s="880">
        <v>133.31668999999999</v>
      </c>
      <c r="BG165" s="880">
        <v>126.57538228</v>
      </c>
      <c r="BH165" s="880">
        <v>120.1562114</v>
      </c>
      <c r="BI165" s="880">
        <v>115.85483024000001</v>
      </c>
      <c r="BJ165" s="881">
        <v>126.168487</v>
      </c>
    </row>
    <row r="166" spans="1:62" ht="28.8" x14ac:dyDescent="0.3">
      <c r="A166" s="879" t="s">
        <v>134</v>
      </c>
      <c r="B166" s="880">
        <v>21.69253776</v>
      </c>
      <c r="C166" s="880">
        <v>1089.993516</v>
      </c>
      <c r="D166" s="880">
        <v>1102.493516</v>
      </c>
      <c r="E166" s="880">
        <v>982.95121761999997</v>
      </c>
      <c r="F166" s="880">
        <v>974.76199257999997</v>
      </c>
      <c r="G166" s="880">
        <v>974.70721497999989</v>
      </c>
      <c r="H166" s="880">
        <v>8.2719298299999995</v>
      </c>
      <c r="I166" s="880">
        <v>1080.990487</v>
      </c>
      <c r="J166" s="880">
        <v>1092.120719</v>
      </c>
      <c r="K166" s="880">
        <v>924.70621107999989</v>
      </c>
      <c r="L166" s="880">
        <v>907.79244670000003</v>
      </c>
      <c r="M166" s="880">
        <v>905.89363241000001</v>
      </c>
      <c r="N166" s="880">
        <v>25.159153199999999</v>
      </c>
      <c r="O166" s="880">
        <v>1003.608521</v>
      </c>
      <c r="P166" s="880">
        <v>1001.908521</v>
      </c>
      <c r="Q166" s="880">
        <v>829.11374891999992</v>
      </c>
      <c r="R166" s="880">
        <v>829.06905412999993</v>
      </c>
      <c r="S166" s="880">
        <v>828.36967298999991</v>
      </c>
      <c r="T166" s="880">
        <v>19.736354369999997</v>
      </c>
      <c r="U166" s="880">
        <v>914.01160300000004</v>
      </c>
      <c r="V166" s="880">
        <v>913.97662700000001</v>
      </c>
      <c r="W166" s="880">
        <v>786.18516614000009</v>
      </c>
      <c r="X166" s="880">
        <v>786.83186745</v>
      </c>
      <c r="Y166" s="880">
        <v>785.42071362000013</v>
      </c>
      <c r="Z166" s="880">
        <v>1.49106962</v>
      </c>
      <c r="AA166" s="880">
        <v>875.77363200000002</v>
      </c>
      <c r="AB166" s="880">
        <v>875.59958800000004</v>
      </c>
      <c r="AC166" s="880">
        <v>763.05553193000003</v>
      </c>
      <c r="AD166" s="880">
        <v>762.82839872</v>
      </c>
      <c r="AE166" s="880">
        <v>762.31065087000002</v>
      </c>
      <c r="AF166" s="880">
        <v>1.4722907299999999</v>
      </c>
      <c r="AG166" s="880">
        <v>875.73222199999998</v>
      </c>
      <c r="AH166" s="880">
        <v>875.73240999999996</v>
      </c>
      <c r="AI166" s="880">
        <v>715.6982671799999</v>
      </c>
      <c r="AJ166" s="880">
        <v>711.50800461000006</v>
      </c>
      <c r="AK166" s="880">
        <v>711.48734859000001</v>
      </c>
      <c r="AL166" s="880">
        <v>4.9351436299999998</v>
      </c>
      <c r="AM166" s="880">
        <v>775.74678100000006</v>
      </c>
      <c r="AN166" s="880">
        <v>775.72180900000001</v>
      </c>
      <c r="AO166" s="880">
        <v>666.53968612000017</v>
      </c>
      <c r="AP166" s="880">
        <v>665.42803015000004</v>
      </c>
      <c r="AQ166" s="880">
        <v>665.20888652000008</v>
      </c>
      <c r="AR166" s="880">
        <v>5.3887995999999996</v>
      </c>
      <c r="AS166" s="880">
        <v>772.31262100000004</v>
      </c>
      <c r="AT166" s="880">
        <v>773.31262100000004</v>
      </c>
      <c r="AU166" s="880">
        <v>604.38764437999998</v>
      </c>
      <c r="AV166" s="880">
        <v>604.36666941999999</v>
      </c>
      <c r="AW166" s="880">
        <v>603.12542255999995</v>
      </c>
      <c r="AX166" s="880">
        <v>2.3219745600000001</v>
      </c>
      <c r="AY166" s="880">
        <v>728.33872899999994</v>
      </c>
      <c r="AZ166" s="880">
        <v>679.79883900000004</v>
      </c>
      <c r="BA166" s="880">
        <v>553.81995379000011</v>
      </c>
      <c r="BB166" s="880">
        <v>553.34632845999988</v>
      </c>
      <c r="BC166" s="880">
        <v>552.55851740999992</v>
      </c>
      <c r="BD166" s="880">
        <v>2.51179715</v>
      </c>
      <c r="BE166" s="880">
        <v>663.63820299999998</v>
      </c>
      <c r="BF166" s="880">
        <v>663.64020300000004</v>
      </c>
      <c r="BG166" s="880">
        <v>503.34744056</v>
      </c>
      <c r="BH166" s="880">
        <v>502.53575069999999</v>
      </c>
      <c r="BI166" s="880">
        <v>501.54376464999996</v>
      </c>
      <c r="BJ166" s="881">
        <v>653.45730300000002</v>
      </c>
    </row>
    <row r="167" spans="1:62" ht="57.6" x14ac:dyDescent="0.3">
      <c r="A167" s="879" t="s">
        <v>602</v>
      </c>
      <c r="B167" s="880">
        <v>678.15492426000003</v>
      </c>
      <c r="C167" s="880">
        <v>22988.598074630001</v>
      </c>
      <c r="D167" s="880">
        <v>22995.326110259997</v>
      </c>
      <c r="E167" s="880">
        <v>22762.630962179999</v>
      </c>
      <c r="F167" s="880">
        <v>22629.455715310003</v>
      </c>
      <c r="G167" s="880">
        <v>22205.330717279998</v>
      </c>
      <c r="H167" s="880">
        <v>811.41187676999994</v>
      </c>
      <c r="I167" s="880">
        <v>25266.732175060002</v>
      </c>
      <c r="J167" s="880">
        <v>25250.079668530001</v>
      </c>
      <c r="K167" s="880">
        <v>25199.562350649998</v>
      </c>
      <c r="L167" s="880">
        <v>25239.93128194</v>
      </c>
      <c r="M167" s="880">
        <v>24678.403792599998</v>
      </c>
      <c r="N167" s="880">
        <v>767.58117803000005</v>
      </c>
      <c r="O167" s="880">
        <v>25572.769643</v>
      </c>
      <c r="P167" s="880">
        <v>25523.058125529999</v>
      </c>
      <c r="Q167" s="880">
        <v>25306.931670300004</v>
      </c>
      <c r="R167" s="880">
        <v>24906.701182410005</v>
      </c>
      <c r="S167" s="880">
        <v>24367.287968860004</v>
      </c>
      <c r="T167" s="880">
        <v>1111.3527601199999</v>
      </c>
      <c r="U167" s="880">
        <v>25692.447510000002</v>
      </c>
      <c r="V167" s="880">
        <v>25690.9672364</v>
      </c>
      <c r="W167" s="880">
        <v>25642.564974259996</v>
      </c>
      <c r="X167" s="880">
        <v>25763.192861569994</v>
      </c>
      <c r="Y167" s="880">
        <v>25023.759978069997</v>
      </c>
      <c r="Z167" s="880">
        <v>822.33369352</v>
      </c>
      <c r="AA167" s="880">
        <v>25889.022418</v>
      </c>
      <c r="AB167" s="880">
        <v>25835.771385</v>
      </c>
      <c r="AC167" s="880">
        <v>25780.309925809997</v>
      </c>
      <c r="AD167" s="880">
        <v>25975.490906089999</v>
      </c>
      <c r="AE167" s="880">
        <v>25383.356981170004</v>
      </c>
      <c r="AF167" s="880">
        <v>424.51538522999999</v>
      </c>
      <c r="AG167" s="880">
        <v>27079.414111999999</v>
      </c>
      <c r="AH167" s="880">
        <v>27072.640734989996</v>
      </c>
      <c r="AI167" s="880">
        <v>26983.196664229999</v>
      </c>
      <c r="AJ167" s="880">
        <v>26846.61173855</v>
      </c>
      <c r="AK167" s="880">
        <v>26482.845549009999</v>
      </c>
      <c r="AL167" s="880">
        <v>534.89409304999992</v>
      </c>
      <c r="AM167" s="880">
        <v>27570.940546999998</v>
      </c>
      <c r="AN167" s="880">
        <v>27523.640847999999</v>
      </c>
      <c r="AO167" s="880">
        <v>27384.224943549994</v>
      </c>
      <c r="AP167" s="880">
        <v>27505.740636809998</v>
      </c>
      <c r="AQ167" s="880">
        <v>27088.480161939999</v>
      </c>
      <c r="AR167" s="880">
        <v>354.90269231999997</v>
      </c>
      <c r="AS167" s="880">
        <v>28255.449720000001</v>
      </c>
      <c r="AT167" s="880">
        <v>28566.181404970001</v>
      </c>
      <c r="AU167" s="880">
        <v>28551.586710470001</v>
      </c>
      <c r="AV167" s="880">
        <v>27772.645280270001</v>
      </c>
      <c r="AW167" s="880">
        <v>27496.504324109999</v>
      </c>
      <c r="AX167" s="880">
        <v>1103.9264846900001</v>
      </c>
      <c r="AY167" s="880">
        <v>29452.378648999998</v>
      </c>
      <c r="AZ167" s="880">
        <v>29057.289191009997</v>
      </c>
      <c r="BA167" s="880">
        <v>29024.868652659999</v>
      </c>
      <c r="BB167" s="880">
        <v>27936.111125230003</v>
      </c>
      <c r="BC167" s="880">
        <v>27086.092910569994</v>
      </c>
      <c r="BD167" s="880">
        <v>2182.3737188300001</v>
      </c>
      <c r="BE167" s="880">
        <v>31163.885834000001</v>
      </c>
      <c r="BF167" s="880">
        <v>30833.688030000001</v>
      </c>
      <c r="BG167" s="880">
        <v>30833.855311070005</v>
      </c>
      <c r="BH167" s="880">
        <v>29704.356658880002</v>
      </c>
      <c r="BI167" s="880">
        <v>28850.780909060002</v>
      </c>
      <c r="BJ167" s="881">
        <v>32729.541408000001</v>
      </c>
    </row>
    <row r="168" spans="1:62" ht="14.4" x14ac:dyDescent="0.3">
      <c r="A168" s="882" t="s">
        <v>482</v>
      </c>
      <c r="B168" s="883">
        <v>4280.5285890599998</v>
      </c>
      <c r="C168" s="883">
        <v>66779.731652999995</v>
      </c>
      <c r="D168" s="883">
        <v>66882.365127989993</v>
      </c>
      <c r="E168" s="883">
        <v>65871.723182980015</v>
      </c>
      <c r="F168" s="883">
        <v>64554.663403249993</v>
      </c>
      <c r="G168" s="883">
        <v>62458.963589629995</v>
      </c>
      <c r="H168" s="883">
        <v>4550.9321719</v>
      </c>
      <c r="I168" s="883">
        <v>72571.893811000002</v>
      </c>
      <c r="J168" s="883">
        <v>73212.496935989984</v>
      </c>
      <c r="K168" s="883">
        <v>73160.033142190005</v>
      </c>
      <c r="L168" s="883">
        <v>70965.830454459996</v>
      </c>
      <c r="M168" s="883">
        <v>69279.397857139993</v>
      </c>
      <c r="N168" s="883">
        <v>5928.7673495500003</v>
      </c>
      <c r="O168" s="883">
        <v>75779.464749000006</v>
      </c>
      <c r="P168" s="883">
        <v>76535.979342670005</v>
      </c>
      <c r="Q168" s="883">
        <v>75760.352978180003</v>
      </c>
      <c r="R168" s="883">
        <v>66246.702219960003</v>
      </c>
      <c r="S168" s="883">
        <v>64393.401696019995</v>
      </c>
      <c r="T168" s="883">
        <v>14341.90673612</v>
      </c>
      <c r="U168" s="883">
        <v>76065.372631999999</v>
      </c>
      <c r="V168" s="883">
        <v>76460.39549409</v>
      </c>
      <c r="W168" s="883">
        <v>76047.078709599969</v>
      </c>
      <c r="X168" s="883">
        <v>74074.826287999997</v>
      </c>
      <c r="Y168" s="883">
        <v>68429.33840398</v>
      </c>
      <c r="Z168" s="883">
        <v>13788.063111179998</v>
      </c>
      <c r="AA168" s="883">
        <v>86135.458956000002</v>
      </c>
      <c r="AB168" s="883">
        <v>84832.187833000004</v>
      </c>
      <c r="AC168" s="883">
        <v>84758.748120050004</v>
      </c>
      <c r="AD168" s="883">
        <v>82048.014137850012</v>
      </c>
      <c r="AE168" s="883">
        <v>75997.793720910006</v>
      </c>
      <c r="AF168" s="883">
        <v>12397.43098868</v>
      </c>
      <c r="AG168" s="883">
        <v>92290.185813999997</v>
      </c>
      <c r="AH168" s="883">
        <v>92235.801848899995</v>
      </c>
      <c r="AI168" s="883">
        <v>91996.004671060015</v>
      </c>
      <c r="AJ168" s="883">
        <v>90582.916084810015</v>
      </c>
      <c r="AK168" s="883">
        <v>83599.927009189996</v>
      </c>
      <c r="AL168" s="883">
        <v>10489.69789761</v>
      </c>
      <c r="AM168" s="883">
        <v>97368.428910000002</v>
      </c>
      <c r="AN168" s="883">
        <v>97469.529175000003</v>
      </c>
      <c r="AO168" s="883">
        <v>97400.290323499998</v>
      </c>
      <c r="AP168" s="883">
        <v>92748.947126949977</v>
      </c>
      <c r="AQ168" s="883">
        <v>86834.202753360019</v>
      </c>
      <c r="AR168" s="883">
        <v>14196.01764179</v>
      </c>
      <c r="AS168" s="883">
        <v>107069.645294</v>
      </c>
      <c r="AT168" s="883">
        <v>109761.9212152</v>
      </c>
      <c r="AU168" s="883">
        <v>109667.01971819998</v>
      </c>
      <c r="AV168" s="883">
        <v>106096.29764001</v>
      </c>
      <c r="AW168" s="883">
        <v>99627.113609830005</v>
      </c>
      <c r="AX168" s="883">
        <v>14271.83623556</v>
      </c>
      <c r="AY168" s="883">
        <v>95513.627743000005</v>
      </c>
      <c r="AZ168" s="883">
        <v>91035.830547000005</v>
      </c>
      <c r="BA168" s="883">
        <v>90880.489584609983</v>
      </c>
      <c r="BB168" s="883">
        <v>80856.245536609989</v>
      </c>
      <c r="BC168" s="883">
        <v>76485.804818689998</v>
      </c>
      <c r="BD168" s="883">
        <v>23967.758237529997</v>
      </c>
      <c r="BE168" s="883">
        <v>93722.616689999995</v>
      </c>
      <c r="BF168" s="883">
        <v>92407.891361999995</v>
      </c>
      <c r="BG168" s="883">
        <v>92342.793914640002</v>
      </c>
      <c r="BH168" s="883">
        <v>86952.616035060011</v>
      </c>
      <c r="BI168" s="883">
        <v>79735.764187039997</v>
      </c>
      <c r="BJ168" s="884">
        <v>93553.833295000004</v>
      </c>
    </row>
    <row r="169" spans="1:62" ht="43.2" x14ac:dyDescent="0.3">
      <c r="A169" s="879" t="s">
        <v>136</v>
      </c>
      <c r="B169" s="880">
        <v>352.73714762000003</v>
      </c>
      <c r="C169" s="880">
        <v>9182.5171730000002</v>
      </c>
      <c r="D169" s="880">
        <v>9328.6996469999995</v>
      </c>
      <c r="E169" s="880">
        <v>9314.8583120200001</v>
      </c>
      <c r="F169" s="880">
        <v>9213.0648832899988</v>
      </c>
      <c r="G169" s="880">
        <v>9133.4458599699992</v>
      </c>
      <c r="H169" s="880">
        <v>401.40571612000002</v>
      </c>
      <c r="I169" s="880">
        <v>9731.8846859999994</v>
      </c>
      <c r="J169" s="880">
        <v>9818.7896180000007</v>
      </c>
      <c r="K169" s="880">
        <v>9784.0674076399991</v>
      </c>
      <c r="L169" s="880">
        <v>9645.9858279400014</v>
      </c>
      <c r="M169" s="880">
        <v>9554.3799271400003</v>
      </c>
      <c r="N169" s="880">
        <v>368.23151053000004</v>
      </c>
      <c r="O169" s="880">
        <v>10423.107919</v>
      </c>
      <c r="P169" s="880">
        <v>10522.251283</v>
      </c>
      <c r="Q169" s="880">
        <v>10445.748389960001</v>
      </c>
      <c r="R169" s="880">
        <v>10211.128111120001</v>
      </c>
      <c r="S169" s="880">
        <v>10211.081409960001</v>
      </c>
      <c r="T169" s="880">
        <v>299.04443400000002</v>
      </c>
      <c r="U169" s="880">
        <v>11162.991977</v>
      </c>
      <c r="V169" s="880">
        <v>11162.72625</v>
      </c>
      <c r="W169" s="880">
        <v>11123.605704959999</v>
      </c>
      <c r="X169" s="880">
        <v>11078.391704959999</v>
      </c>
      <c r="Y169" s="880">
        <v>10978.391704959999</v>
      </c>
      <c r="Z169" s="880">
        <v>237.43899999999999</v>
      </c>
      <c r="AA169" s="880">
        <v>11214.779259999999</v>
      </c>
      <c r="AB169" s="880">
        <v>11264.007994</v>
      </c>
      <c r="AC169" s="880">
        <v>11259.12136624</v>
      </c>
      <c r="AD169" s="880">
        <v>11252.08216124</v>
      </c>
      <c r="AE169" s="880">
        <v>11202.08216124</v>
      </c>
      <c r="AF169" s="880">
        <v>152.25320500000001</v>
      </c>
      <c r="AG169" s="880">
        <v>11311.995510999999</v>
      </c>
      <c r="AH169" s="880">
        <v>11333.365285</v>
      </c>
      <c r="AI169" s="880">
        <v>11311.101631360001</v>
      </c>
      <c r="AJ169" s="880">
        <v>11254.21066036</v>
      </c>
      <c r="AK169" s="880">
        <v>11254.21066036</v>
      </c>
      <c r="AL169" s="880">
        <v>113.930176</v>
      </c>
      <c r="AM169" s="880">
        <v>11514.440814</v>
      </c>
      <c r="AN169" s="880">
        <v>11525.054635</v>
      </c>
      <c r="AO169" s="880">
        <v>11519.611537549999</v>
      </c>
      <c r="AP169" s="880">
        <v>11460.410999549998</v>
      </c>
      <c r="AQ169" s="880">
        <v>11460.410999549998</v>
      </c>
      <c r="AR169" s="880">
        <v>116.091509</v>
      </c>
      <c r="AS169" s="880">
        <v>11509.861815</v>
      </c>
      <c r="AT169" s="880">
        <v>11512.87779</v>
      </c>
      <c r="AU169" s="880">
        <v>11436.590961299999</v>
      </c>
      <c r="AV169" s="880">
        <v>11436.590961299999</v>
      </c>
      <c r="AW169" s="880">
        <v>11436.590961299999</v>
      </c>
      <c r="AX169" s="880">
        <v>59.200538000000002</v>
      </c>
      <c r="AY169" s="880">
        <v>11509.861815</v>
      </c>
      <c r="AZ169" s="880">
        <v>11509.861815</v>
      </c>
      <c r="BA169" s="880">
        <v>11403.204438620001</v>
      </c>
      <c r="BB169" s="880">
        <v>11403.204438620001</v>
      </c>
      <c r="BC169" s="880">
        <v>11403.204438620001</v>
      </c>
      <c r="BD169" s="880">
        <v>59.200538000000002</v>
      </c>
      <c r="BE169" s="880">
        <v>11534.741179000001</v>
      </c>
      <c r="BF169" s="880">
        <v>11537.000413</v>
      </c>
      <c r="BG169" s="880">
        <v>11472.302994600001</v>
      </c>
      <c r="BH169" s="880">
        <v>11472.302994600001</v>
      </c>
      <c r="BI169" s="880">
        <v>11472.302994600001</v>
      </c>
      <c r="BJ169" s="881">
        <v>11463.788799</v>
      </c>
    </row>
    <row r="170" spans="1:62" ht="28.8" x14ac:dyDescent="0.3">
      <c r="A170" s="879" t="s">
        <v>137</v>
      </c>
      <c r="B170" s="880">
        <v>3927.7914414400002</v>
      </c>
      <c r="C170" s="880">
        <v>57597.214480000002</v>
      </c>
      <c r="D170" s="880">
        <v>57553.665480989999</v>
      </c>
      <c r="E170" s="880">
        <v>56556.864870960009</v>
      </c>
      <c r="F170" s="880">
        <v>55341.598519959989</v>
      </c>
      <c r="G170" s="880">
        <v>53325.517729659994</v>
      </c>
      <c r="H170" s="880">
        <v>4149.5264557800001</v>
      </c>
      <c r="I170" s="880">
        <v>62840.009124999997</v>
      </c>
      <c r="J170" s="880">
        <v>63393.707317989996</v>
      </c>
      <c r="K170" s="880">
        <v>63375.965734549995</v>
      </c>
      <c r="L170" s="880">
        <v>61319.844626519989</v>
      </c>
      <c r="M170" s="880">
        <v>59725.017930000002</v>
      </c>
      <c r="N170" s="880">
        <v>5560.5358390200008</v>
      </c>
      <c r="O170" s="880">
        <v>65356.356829999997</v>
      </c>
      <c r="P170" s="880">
        <v>66013.72805967</v>
      </c>
      <c r="Q170" s="880">
        <v>65314.604588219998</v>
      </c>
      <c r="R170" s="880">
        <v>56035.574108839995</v>
      </c>
      <c r="S170" s="880">
        <v>54182.320286059999</v>
      </c>
      <c r="T170" s="880">
        <v>14042.862302119998</v>
      </c>
      <c r="U170" s="880">
        <v>64902.380655000001</v>
      </c>
      <c r="V170" s="880">
        <v>65297.669244089993</v>
      </c>
      <c r="W170" s="880">
        <v>64923.473004639985</v>
      </c>
      <c r="X170" s="880">
        <v>62996.434583039998</v>
      </c>
      <c r="Y170" s="880">
        <v>57450.946699020002</v>
      </c>
      <c r="Z170" s="880">
        <v>13550.624111179999</v>
      </c>
      <c r="AA170" s="880">
        <v>74920.679696000007</v>
      </c>
      <c r="AB170" s="880">
        <v>73568.179839000004</v>
      </c>
      <c r="AC170" s="880">
        <v>73499.626753809993</v>
      </c>
      <c r="AD170" s="880">
        <v>70795.931976609994</v>
      </c>
      <c r="AE170" s="880">
        <v>64795.711559669995</v>
      </c>
      <c r="AF170" s="880">
        <v>12245.177783680001</v>
      </c>
      <c r="AG170" s="880">
        <v>80978.190302999996</v>
      </c>
      <c r="AH170" s="880">
        <v>80902.436563899988</v>
      </c>
      <c r="AI170" s="880">
        <v>80684.903039700017</v>
      </c>
      <c r="AJ170" s="880">
        <v>79328.705424450018</v>
      </c>
      <c r="AK170" s="880">
        <v>72345.716348829999</v>
      </c>
      <c r="AL170" s="880">
        <v>10375.76772161</v>
      </c>
      <c r="AM170" s="880">
        <v>85853.988096000001</v>
      </c>
      <c r="AN170" s="880">
        <v>85944.474539999996</v>
      </c>
      <c r="AO170" s="880">
        <v>85880.678785950004</v>
      </c>
      <c r="AP170" s="880">
        <v>81288.536127399973</v>
      </c>
      <c r="AQ170" s="880">
        <v>75373.791753810016</v>
      </c>
      <c r="AR170" s="880">
        <v>14079.92613279</v>
      </c>
      <c r="AS170" s="880">
        <v>95559.783479000005</v>
      </c>
      <c r="AT170" s="880">
        <v>98249.043425199998</v>
      </c>
      <c r="AU170" s="880">
        <v>98230.428756899972</v>
      </c>
      <c r="AV170" s="880">
        <v>94659.70667870999</v>
      </c>
      <c r="AW170" s="880">
        <v>88190.522648529994</v>
      </c>
      <c r="AX170" s="880">
        <v>14212.635697559999</v>
      </c>
      <c r="AY170" s="880">
        <v>84003.765927999993</v>
      </c>
      <c r="AZ170" s="880">
        <v>79525.968731999994</v>
      </c>
      <c r="BA170" s="880">
        <v>79477.285145989983</v>
      </c>
      <c r="BB170" s="880">
        <v>69453.04109798999</v>
      </c>
      <c r="BC170" s="880">
        <v>65082.600380069998</v>
      </c>
      <c r="BD170" s="880">
        <v>23908.55769953</v>
      </c>
      <c r="BE170" s="880">
        <v>82187.875511000006</v>
      </c>
      <c r="BF170" s="880">
        <v>80870.890948999993</v>
      </c>
      <c r="BG170" s="880">
        <v>80870.49092004</v>
      </c>
      <c r="BH170" s="880">
        <v>75480.313040460009</v>
      </c>
      <c r="BI170" s="880">
        <v>68263.461192439994</v>
      </c>
      <c r="BJ170" s="881">
        <v>82090.044496000002</v>
      </c>
    </row>
    <row r="171" spans="1:62" ht="14.4" x14ac:dyDescent="0.3">
      <c r="A171" s="882" t="s">
        <v>483</v>
      </c>
      <c r="B171" s="883">
        <v>2464.3183176699999</v>
      </c>
      <c r="C171" s="883">
        <v>3937.99276633</v>
      </c>
      <c r="D171" s="883">
        <v>3977.7241630600001</v>
      </c>
      <c r="E171" s="883">
        <v>3816.1701330600004</v>
      </c>
      <c r="F171" s="883">
        <v>3444.4001307599992</v>
      </c>
      <c r="G171" s="883">
        <v>2234.6178197699996</v>
      </c>
      <c r="H171" s="883">
        <v>2748.6097787100002</v>
      </c>
      <c r="I171" s="883">
        <v>3165.5789463800002</v>
      </c>
      <c r="J171" s="883">
        <v>3538.3279021200001</v>
      </c>
      <c r="K171" s="883">
        <v>3447.5645807199999</v>
      </c>
      <c r="L171" s="883">
        <v>3488.0400771</v>
      </c>
      <c r="M171" s="883">
        <v>1648.0490989800003</v>
      </c>
      <c r="N171" s="883">
        <v>3395.95591999</v>
      </c>
      <c r="O171" s="883">
        <v>2697.5506688700002</v>
      </c>
      <c r="P171" s="883">
        <v>5273.4899146400003</v>
      </c>
      <c r="Q171" s="883">
        <v>5207.6681365099985</v>
      </c>
      <c r="R171" s="883">
        <v>4150.4292400099994</v>
      </c>
      <c r="S171" s="883">
        <v>1710.3647473799999</v>
      </c>
      <c r="T171" s="883">
        <v>4512.0092501000008</v>
      </c>
      <c r="U171" s="883">
        <v>5698.3965332200005</v>
      </c>
      <c r="V171" s="883">
        <v>6031.7169486400007</v>
      </c>
      <c r="W171" s="883">
        <v>5975.2686806700003</v>
      </c>
      <c r="X171" s="883">
        <v>6016.2857406199992</v>
      </c>
      <c r="Y171" s="883">
        <v>4099.8032840900005</v>
      </c>
      <c r="Z171" s="883">
        <v>4375.5538754600011</v>
      </c>
      <c r="AA171" s="883">
        <v>5403.8440559499995</v>
      </c>
      <c r="AB171" s="883">
        <v>5672.6582636700005</v>
      </c>
      <c r="AC171" s="883">
        <v>5612.0729121500017</v>
      </c>
      <c r="AD171" s="883">
        <v>6757.9954950400006</v>
      </c>
      <c r="AE171" s="883">
        <v>4162.05111631</v>
      </c>
      <c r="AF171" s="883">
        <v>2945.3523034100003</v>
      </c>
      <c r="AG171" s="883">
        <v>7344.2762641499985</v>
      </c>
      <c r="AH171" s="883">
        <v>9130.7843411199992</v>
      </c>
      <c r="AI171" s="883">
        <v>9094.1919032700007</v>
      </c>
      <c r="AJ171" s="883">
        <v>8603.5933359599985</v>
      </c>
      <c r="AK171" s="883">
        <v>6520.425621809999</v>
      </c>
      <c r="AL171" s="883">
        <v>3424.3750056599997</v>
      </c>
      <c r="AM171" s="883">
        <v>9346.4028974199973</v>
      </c>
      <c r="AN171" s="883">
        <v>10070.46900802</v>
      </c>
      <c r="AO171" s="883">
        <v>10028.642505160002</v>
      </c>
      <c r="AP171" s="883">
        <v>9383.9681210499984</v>
      </c>
      <c r="AQ171" s="883">
        <v>7363.3945519000017</v>
      </c>
      <c r="AR171" s="883">
        <v>4033.354462060001</v>
      </c>
      <c r="AS171" s="883">
        <v>10370.977595259999</v>
      </c>
      <c r="AT171" s="883">
        <v>10581.054229610001</v>
      </c>
      <c r="AU171" s="883">
        <v>10534.516440189998</v>
      </c>
      <c r="AV171" s="883">
        <v>9386.3232694300004</v>
      </c>
      <c r="AW171" s="883">
        <v>7543.8842694300001</v>
      </c>
      <c r="AX171" s="883">
        <v>5154.1711635099991</v>
      </c>
      <c r="AY171" s="883">
        <v>9968.235170330001</v>
      </c>
      <c r="AZ171" s="883">
        <v>15093.739579379999</v>
      </c>
      <c r="BA171" s="883">
        <v>15031.772094739999</v>
      </c>
      <c r="BB171" s="883">
        <v>13733.266094770002</v>
      </c>
      <c r="BC171" s="883">
        <v>12390.381347160001</v>
      </c>
      <c r="BD171" s="883">
        <v>6384.1959516199995</v>
      </c>
      <c r="BE171" s="883">
        <v>9939.4365330000001</v>
      </c>
      <c r="BF171" s="883">
        <v>11464.9086006</v>
      </c>
      <c r="BG171" s="883">
        <v>11407.254584930002</v>
      </c>
      <c r="BH171" s="883">
        <v>11214.191646659998</v>
      </c>
      <c r="BI171" s="883">
        <v>9539.1127694299958</v>
      </c>
      <c r="BJ171" s="884">
        <v>10737.155779999999</v>
      </c>
    </row>
    <row r="172" spans="1:62" ht="28.8" x14ac:dyDescent="0.3">
      <c r="A172" s="879" t="s">
        <v>603</v>
      </c>
      <c r="B172" s="880">
        <v>2383.2358517299999</v>
      </c>
      <c r="C172" s="880">
        <v>3492.8715293999999</v>
      </c>
      <c r="D172" s="880">
        <v>3534.55473979</v>
      </c>
      <c r="E172" s="880">
        <v>3424.25295912</v>
      </c>
      <c r="F172" s="880">
        <v>3071.5915603399999</v>
      </c>
      <c r="G172" s="880">
        <v>1919.7806733099997</v>
      </c>
      <c r="H172" s="880">
        <v>2648.7232319700001</v>
      </c>
      <c r="I172" s="880">
        <v>2776.7836351299998</v>
      </c>
      <c r="J172" s="880">
        <v>3110.2741311200002</v>
      </c>
      <c r="K172" s="880">
        <v>3055.5064989199996</v>
      </c>
      <c r="L172" s="880">
        <v>3099.3152253499998</v>
      </c>
      <c r="M172" s="880">
        <v>1316.6676249300001</v>
      </c>
      <c r="N172" s="880">
        <v>3298.0010714800001</v>
      </c>
      <c r="O172" s="880">
        <v>2230.2176300000001</v>
      </c>
      <c r="P172" s="880">
        <v>4784.9933903700003</v>
      </c>
      <c r="Q172" s="880">
        <v>4782.2922995400004</v>
      </c>
      <c r="R172" s="880">
        <v>3703.0446309799995</v>
      </c>
      <c r="S172" s="880">
        <v>1349.1735745599999</v>
      </c>
      <c r="T172" s="880">
        <v>4416.9476082299998</v>
      </c>
      <c r="U172" s="880">
        <v>5279.3378259999999</v>
      </c>
      <c r="V172" s="880">
        <v>5591.6835500100005</v>
      </c>
      <c r="W172" s="880">
        <v>5577.8718611499999</v>
      </c>
      <c r="X172" s="880">
        <v>5590.6235950699993</v>
      </c>
      <c r="Y172" s="880">
        <v>3731.1328982</v>
      </c>
      <c r="Z172" s="880">
        <v>4319.9658906500008</v>
      </c>
      <c r="AA172" s="880">
        <v>4991.9649300000001</v>
      </c>
      <c r="AB172" s="880">
        <v>5225.7095019999997</v>
      </c>
      <c r="AC172" s="880">
        <v>5207.3332225700005</v>
      </c>
      <c r="AD172" s="880">
        <v>6345.6693894400005</v>
      </c>
      <c r="AE172" s="880">
        <v>3781.0085234600001</v>
      </c>
      <c r="AF172" s="880">
        <v>2914.2351280000003</v>
      </c>
      <c r="AG172" s="880">
        <v>6942.1822169999996</v>
      </c>
      <c r="AH172" s="880">
        <v>8687.2738790000003</v>
      </c>
      <c r="AI172" s="880">
        <v>8679.5710024200016</v>
      </c>
      <c r="AJ172" s="880">
        <v>8194.4883886799998</v>
      </c>
      <c r="AK172" s="880">
        <v>6127.0157590399986</v>
      </c>
      <c r="AL172" s="880">
        <v>3393.1760103800002</v>
      </c>
      <c r="AM172" s="880">
        <v>8937.4066299999995</v>
      </c>
      <c r="AN172" s="880">
        <v>9620.8247429999992</v>
      </c>
      <c r="AO172" s="880">
        <v>9617.3826823500003</v>
      </c>
      <c r="AP172" s="880">
        <v>8986.1616711700008</v>
      </c>
      <c r="AQ172" s="880">
        <v>6991.6626521100006</v>
      </c>
      <c r="AR172" s="880">
        <v>3989.7746729400005</v>
      </c>
      <c r="AS172" s="880">
        <v>7761.0412370000004</v>
      </c>
      <c r="AT172" s="880">
        <v>10095.793829</v>
      </c>
      <c r="AU172" s="880">
        <v>10094.69071791</v>
      </c>
      <c r="AV172" s="880">
        <v>8987.5191254000001</v>
      </c>
      <c r="AW172" s="880">
        <v>7172.6006621300003</v>
      </c>
      <c r="AX172" s="880">
        <v>5072.1289952999996</v>
      </c>
      <c r="AY172" s="880">
        <v>9486.4505879999997</v>
      </c>
      <c r="AZ172" s="880">
        <v>14572.403375010001</v>
      </c>
      <c r="BA172" s="880">
        <v>14571.212883020002</v>
      </c>
      <c r="BB172" s="880">
        <v>13354.34681078</v>
      </c>
      <c r="BC172" s="880">
        <v>12027.575091050001</v>
      </c>
      <c r="BD172" s="880">
        <v>6225.6795936100007</v>
      </c>
      <c r="BE172" s="880">
        <v>9203.6312070000004</v>
      </c>
      <c r="BF172" s="880">
        <v>10692.394120000001</v>
      </c>
      <c r="BG172" s="880">
        <v>10691.067787540002</v>
      </c>
      <c r="BH172" s="880">
        <v>10622.424284639999</v>
      </c>
      <c r="BI172" s="880">
        <v>9103.6657241099983</v>
      </c>
      <c r="BJ172" s="881">
        <v>9904.7995360000004</v>
      </c>
    </row>
    <row r="173" spans="1:62" ht="43.2" x14ac:dyDescent="0.3">
      <c r="A173" s="879" t="s">
        <v>140</v>
      </c>
      <c r="B173" s="880">
        <v>6.2903281700000004</v>
      </c>
      <c r="C173" s="880">
        <v>56.002091649999997</v>
      </c>
      <c r="D173" s="880">
        <v>19.406973129999994</v>
      </c>
      <c r="E173" s="880">
        <v>14.285438459999996</v>
      </c>
      <c r="F173" s="880">
        <v>19.11525666</v>
      </c>
      <c r="G173" s="880">
        <v>14.062297989999998</v>
      </c>
      <c r="H173" s="880">
        <v>4.8908894099999998</v>
      </c>
      <c r="I173" s="880">
        <v>43.702874059999999</v>
      </c>
      <c r="J173" s="880">
        <v>21.66396525</v>
      </c>
      <c r="K173" s="880">
        <v>21.312831299999999</v>
      </c>
      <c r="L173" s="880">
        <v>27.071167420000002</v>
      </c>
      <c r="M173" s="880">
        <v>21.103564590000005</v>
      </c>
      <c r="N173" s="880">
        <v>1.5885677499999997</v>
      </c>
      <c r="O173" s="880">
        <v>29.172862339999998</v>
      </c>
      <c r="P173" s="880">
        <v>30.949159170000001</v>
      </c>
      <c r="Q173" s="880">
        <v>30.113363070000002</v>
      </c>
      <c r="R173" s="880">
        <v>30.624624489999995</v>
      </c>
      <c r="S173" s="880">
        <v>30.07955922</v>
      </c>
      <c r="T173" s="880">
        <v>0.14820841000000001</v>
      </c>
      <c r="U173" s="880">
        <v>30.609757870000003</v>
      </c>
      <c r="V173" s="880">
        <v>27.56318108</v>
      </c>
      <c r="W173" s="880">
        <v>27.674616420000003</v>
      </c>
      <c r="X173" s="880">
        <v>27.758494730000002</v>
      </c>
      <c r="Y173" s="880">
        <v>27.627782209999999</v>
      </c>
      <c r="Z173" s="880">
        <v>5.0393830000000001E-2</v>
      </c>
      <c r="AA173" s="880">
        <v>35.914352439999995</v>
      </c>
      <c r="AB173" s="880">
        <v>35.083578450000005</v>
      </c>
      <c r="AC173" s="880">
        <v>34.271044939999996</v>
      </c>
      <c r="AD173" s="880">
        <v>34.282746079999995</v>
      </c>
      <c r="AE173" s="880">
        <v>34.234687469999997</v>
      </c>
      <c r="AF173" s="880">
        <v>3.7579059999999997E-2</v>
      </c>
      <c r="AG173" s="880">
        <v>32.109504190000003</v>
      </c>
      <c r="AH173" s="880">
        <v>32.352994320000001</v>
      </c>
      <c r="AI173" s="880">
        <v>31.31287339</v>
      </c>
      <c r="AJ173" s="880">
        <v>31.10395467</v>
      </c>
      <c r="AK173" s="880">
        <v>31.068724769999999</v>
      </c>
      <c r="AL173" s="880">
        <v>0.24469568999999999</v>
      </c>
      <c r="AM173" s="880">
        <v>37.738695310000004</v>
      </c>
      <c r="AN173" s="880">
        <v>36.14272785</v>
      </c>
      <c r="AO173" s="880">
        <v>34.99524821</v>
      </c>
      <c r="AP173" s="880">
        <v>34.932826399999996</v>
      </c>
      <c r="AQ173" s="880">
        <v>34.691178000000001</v>
      </c>
      <c r="AR173" s="880">
        <v>0.30581460999999999</v>
      </c>
      <c r="AS173" s="880">
        <v>2231.4272968400001</v>
      </c>
      <c r="AT173" s="880">
        <v>40.966644840000001</v>
      </c>
      <c r="AU173" s="880">
        <v>27.267592190000002</v>
      </c>
      <c r="AV173" s="880">
        <v>27.266922280000003</v>
      </c>
      <c r="AW173" s="880">
        <v>27.216587580000002</v>
      </c>
      <c r="AX173" s="880">
        <v>0.21472103999999997</v>
      </c>
      <c r="AY173" s="880">
        <v>84.120040430000003</v>
      </c>
      <c r="AZ173" s="880">
        <v>65.397470429999998</v>
      </c>
      <c r="BA173" s="880">
        <v>27.242305730000002</v>
      </c>
      <c r="BB173" s="880">
        <v>26.993912769999998</v>
      </c>
      <c r="BC173" s="880">
        <v>26.82601275</v>
      </c>
      <c r="BD173" s="880">
        <v>0.42588668999999996</v>
      </c>
      <c r="BE173" s="880">
        <v>92.925359</v>
      </c>
      <c r="BF173" s="880">
        <v>70.0447676</v>
      </c>
      <c r="BG173" s="880">
        <v>19.994205909999998</v>
      </c>
      <c r="BH173" s="880">
        <v>19.92055569</v>
      </c>
      <c r="BI173" s="880">
        <v>19.866225379999999</v>
      </c>
      <c r="BJ173" s="881">
        <v>81.751205999999996</v>
      </c>
    </row>
    <row r="174" spans="1:62" ht="28.8" x14ac:dyDescent="0.3">
      <c r="A174" s="879" t="s">
        <v>141</v>
      </c>
      <c r="B174" s="880">
        <v>19.102644600000001</v>
      </c>
      <c r="C174" s="880">
        <v>68.717703200000003</v>
      </c>
      <c r="D174" s="880">
        <v>70.574231929999996</v>
      </c>
      <c r="E174" s="880">
        <v>68.175782819999995</v>
      </c>
      <c r="F174" s="880">
        <v>17.273915639999998</v>
      </c>
      <c r="G174" s="880">
        <v>10.366708059999999</v>
      </c>
      <c r="H174" s="880">
        <v>65.939552739999996</v>
      </c>
      <c r="I174" s="880">
        <v>52.909355420000004</v>
      </c>
      <c r="J174" s="880">
        <v>59.032659660000014</v>
      </c>
      <c r="K174" s="880">
        <v>58.026137360000007</v>
      </c>
      <c r="L174" s="880">
        <v>34.864219970000001</v>
      </c>
      <c r="M174" s="880">
        <v>10.639116959999999</v>
      </c>
      <c r="N174" s="880">
        <v>82.166308119999968</v>
      </c>
      <c r="O174" s="880">
        <v>60.701768999999999</v>
      </c>
      <c r="P174" s="880">
        <v>66.406937249999999</v>
      </c>
      <c r="Q174" s="880">
        <v>64.467608399999989</v>
      </c>
      <c r="R174" s="880">
        <v>70.059704149999988</v>
      </c>
      <c r="S174" s="880">
        <v>16.694719109999998</v>
      </c>
      <c r="T174" s="880">
        <v>75.412726850000013</v>
      </c>
      <c r="U174" s="880">
        <v>24.841560000000001</v>
      </c>
      <c r="V174" s="880">
        <v>22.509447949999998</v>
      </c>
      <c r="W174" s="880">
        <v>21.692252059999998</v>
      </c>
      <c r="X174" s="880">
        <v>62.081694410000004</v>
      </c>
      <c r="Y174" s="880">
        <v>16.046894680000001</v>
      </c>
      <c r="Z174" s="880">
        <v>25.26002347</v>
      </c>
      <c r="AA174" s="880">
        <v>18.370906999999999</v>
      </c>
      <c r="AB174" s="880">
        <v>23.505931</v>
      </c>
      <c r="AC174" s="880">
        <v>22.403862270000001</v>
      </c>
      <c r="AD174" s="880">
        <v>27.424683079999998</v>
      </c>
      <c r="AE174" s="880">
        <v>16.845942900000001</v>
      </c>
      <c r="AF174" s="880">
        <v>6.3491630999999993</v>
      </c>
      <c r="AG174" s="880">
        <v>12.206521</v>
      </c>
      <c r="AH174" s="880">
        <v>21.280341499999999</v>
      </c>
      <c r="AI174" s="880">
        <v>19.6933379</v>
      </c>
      <c r="AJ174" s="880">
        <v>13.609001330000002</v>
      </c>
      <c r="AK174" s="880">
        <v>11.794515870000001</v>
      </c>
      <c r="AL174" s="880">
        <v>11.74202696</v>
      </c>
      <c r="AM174" s="880">
        <v>12.591438999999999</v>
      </c>
      <c r="AN174" s="880">
        <v>15.586373</v>
      </c>
      <c r="AO174" s="880">
        <v>14.694153289999999</v>
      </c>
      <c r="AP174" s="880">
        <v>19.819138329999998</v>
      </c>
      <c r="AQ174" s="880">
        <v>9.0772847700000003</v>
      </c>
      <c r="AR174" s="880">
        <v>5.9961373399999998</v>
      </c>
      <c r="AS174" s="880">
        <v>9.9000649999999997</v>
      </c>
      <c r="AT174" s="880">
        <v>17.667907</v>
      </c>
      <c r="AU174" s="880">
        <v>16.94756288</v>
      </c>
      <c r="AV174" s="880">
        <v>20.65161002</v>
      </c>
      <c r="AW174" s="880">
        <v>16.758351020000003</v>
      </c>
      <c r="AX174" s="880">
        <v>2.2676201200000001</v>
      </c>
      <c r="AY174" s="880">
        <v>12.032861</v>
      </c>
      <c r="AZ174" s="880">
        <v>15.424942</v>
      </c>
      <c r="BA174" s="880">
        <v>14.852395139999999</v>
      </c>
      <c r="BB174" s="880">
        <v>14.85272269</v>
      </c>
      <c r="BC174" s="880">
        <v>14.76470486</v>
      </c>
      <c r="BD174" s="880">
        <v>0.17236220999999999</v>
      </c>
      <c r="BE174" s="880">
        <v>12.363412</v>
      </c>
      <c r="BF174" s="880">
        <v>29.160056000000001</v>
      </c>
      <c r="BG174" s="880">
        <v>28.302611370000005</v>
      </c>
      <c r="BH174" s="880">
        <v>11.308065879999999</v>
      </c>
      <c r="BI174" s="880">
        <v>11.25776982</v>
      </c>
      <c r="BJ174" s="881">
        <v>47.532375000000002</v>
      </c>
    </row>
    <row r="175" spans="1:62" ht="43.2" x14ac:dyDescent="0.3">
      <c r="A175" s="879" t="s">
        <v>671</v>
      </c>
      <c r="B175" s="880">
        <v>21.377097930000005</v>
      </c>
      <c r="C175" s="880">
        <v>286.02062442999994</v>
      </c>
      <c r="D175" s="880">
        <v>314.12173423999997</v>
      </c>
      <c r="E175" s="880">
        <v>276.42033635999996</v>
      </c>
      <c r="F175" s="880">
        <v>290.50648500000005</v>
      </c>
      <c r="G175" s="880">
        <v>268.25437221999999</v>
      </c>
      <c r="H175" s="880">
        <v>11.47191986</v>
      </c>
      <c r="I175" s="880">
        <v>266.04103979999996</v>
      </c>
      <c r="J175" s="880">
        <v>314.04128385000001</v>
      </c>
      <c r="K175" s="880">
        <v>280.93714332000002</v>
      </c>
      <c r="L175" s="880">
        <v>287.21335249999998</v>
      </c>
      <c r="M175" s="880">
        <v>273.11196662999998</v>
      </c>
      <c r="N175" s="880">
        <v>5.2455689599999999</v>
      </c>
      <c r="O175" s="880">
        <v>346.13938875999997</v>
      </c>
      <c r="P175" s="880">
        <v>355.49162673000001</v>
      </c>
      <c r="Q175" s="880">
        <v>297.59444253000004</v>
      </c>
      <c r="R175" s="880">
        <v>313.15605117000001</v>
      </c>
      <c r="S175" s="880">
        <v>288.11178151999997</v>
      </c>
      <c r="T175" s="880">
        <v>11.616523059999999</v>
      </c>
      <c r="U175" s="880">
        <v>331.38402076</v>
      </c>
      <c r="V175" s="880">
        <v>358.53186700999998</v>
      </c>
      <c r="W175" s="880">
        <v>318.17386179000005</v>
      </c>
      <c r="X175" s="880">
        <v>308.64291595999998</v>
      </c>
      <c r="Y175" s="880">
        <v>303.53079233999995</v>
      </c>
      <c r="Z175" s="880">
        <v>19.86329765</v>
      </c>
      <c r="AA175" s="880">
        <v>332.90007797999999</v>
      </c>
      <c r="AB175" s="880">
        <v>362.63480313999997</v>
      </c>
      <c r="AC175" s="880">
        <v>323.15448501999998</v>
      </c>
      <c r="AD175" s="880">
        <v>328.9444206</v>
      </c>
      <c r="AE175" s="880">
        <v>315.62403562999998</v>
      </c>
      <c r="AF175" s="880">
        <v>12.293157920000001</v>
      </c>
      <c r="AG175" s="880">
        <v>334.50821101999998</v>
      </c>
      <c r="AH175" s="880">
        <v>364.66284263</v>
      </c>
      <c r="AI175" s="880">
        <v>339.81760846999998</v>
      </c>
      <c r="AJ175" s="880">
        <v>339.58080090999999</v>
      </c>
      <c r="AK175" s="880">
        <v>335.72508149999999</v>
      </c>
      <c r="AL175" s="880">
        <v>8.3359415999999982</v>
      </c>
      <c r="AM175" s="880">
        <v>322.49302648000003</v>
      </c>
      <c r="AN175" s="880">
        <v>349.91422859999994</v>
      </c>
      <c r="AO175" s="880">
        <v>314.59445420000003</v>
      </c>
      <c r="AP175" s="880">
        <v>316.46629297999999</v>
      </c>
      <c r="AQ175" s="880">
        <v>308.72259686000001</v>
      </c>
      <c r="AR175" s="880">
        <v>6.0587269199999998</v>
      </c>
      <c r="AS175" s="880">
        <v>317.55365966000005</v>
      </c>
      <c r="AT175" s="880">
        <v>340.80794655</v>
      </c>
      <c r="AU175" s="880">
        <v>312.44941096000002</v>
      </c>
      <c r="AV175" s="880">
        <v>311.52280205</v>
      </c>
      <c r="AW175" s="880">
        <v>306.23497423999999</v>
      </c>
      <c r="AX175" s="880">
        <v>6.7015933099999998</v>
      </c>
      <c r="AY175" s="880">
        <v>302.66430185000002</v>
      </c>
      <c r="AZ175" s="880">
        <v>328.55957733000002</v>
      </c>
      <c r="BA175" s="880">
        <v>308.44582163999996</v>
      </c>
      <c r="BB175" s="880">
        <v>306.29645928999997</v>
      </c>
      <c r="BC175" s="880">
        <v>300.56318322000004</v>
      </c>
      <c r="BD175" s="880">
        <v>7.7862441900000006</v>
      </c>
      <c r="BE175" s="880">
        <v>303.258039</v>
      </c>
      <c r="BF175" s="880">
        <v>337.00131800000003</v>
      </c>
      <c r="BG175" s="880">
        <v>332.62835818000002</v>
      </c>
      <c r="BH175" s="880">
        <v>314.86488037999999</v>
      </c>
      <c r="BI175" s="880">
        <v>308.04247607000002</v>
      </c>
      <c r="BJ175" s="881">
        <v>314.88728400000002</v>
      </c>
    </row>
    <row r="176" spans="1:62" ht="28.8" x14ac:dyDescent="0.3">
      <c r="A176" s="879" t="s">
        <v>672</v>
      </c>
      <c r="B176" s="880">
        <v>6.8058535300000003</v>
      </c>
      <c r="C176" s="880">
        <v>17.687667310000002</v>
      </c>
      <c r="D176" s="880">
        <v>18.414085779999997</v>
      </c>
      <c r="E176" s="880">
        <v>14.688197770000002</v>
      </c>
      <c r="F176" s="880">
        <v>16.196380249999997</v>
      </c>
      <c r="G176" s="880">
        <v>12.281416920000002</v>
      </c>
      <c r="H176" s="880">
        <v>2.9234288900000007</v>
      </c>
      <c r="I176" s="880">
        <v>14.84048978</v>
      </c>
      <c r="J176" s="880">
        <v>15.33286872</v>
      </c>
      <c r="K176" s="880">
        <v>13.82809466</v>
      </c>
      <c r="L176" s="880">
        <v>14.68711371</v>
      </c>
      <c r="M176" s="880">
        <v>12.337414650000001</v>
      </c>
      <c r="N176" s="880">
        <v>2.0648338099999997</v>
      </c>
      <c r="O176" s="880">
        <v>16.005926329999998</v>
      </c>
      <c r="P176" s="880">
        <v>17.647793149999998</v>
      </c>
      <c r="Q176" s="880">
        <v>16.107471239999999</v>
      </c>
      <c r="R176" s="880">
        <v>14.971134709999999</v>
      </c>
      <c r="S176" s="880">
        <v>13.511185169999999</v>
      </c>
      <c r="T176" s="880">
        <v>2.9153695599999998</v>
      </c>
      <c r="U176" s="880">
        <v>15.355717059999998</v>
      </c>
      <c r="V176" s="880">
        <v>14.85411425</v>
      </c>
      <c r="W176" s="880">
        <v>13.464335289999999</v>
      </c>
      <c r="X176" s="880">
        <v>13.733115510000001</v>
      </c>
      <c r="Y176" s="880">
        <v>11.54643905</v>
      </c>
      <c r="Z176" s="880">
        <v>2.5768705099999996</v>
      </c>
      <c r="AA176" s="880">
        <v>8.0543600400000006</v>
      </c>
      <c r="AB176" s="880">
        <v>8.1211378500000002</v>
      </c>
      <c r="AC176" s="880">
        <v>7.7224079200000002</v>
      </c>
      <c r="AD176" s="880">
        <v>8.3781719499999987</v>
      </c>
      <c r="AE176" s="880">
        <v>6.6098874399999996</v>
      </c>
      <c r="AF176" s="880">
        <v>1.4552091899999997</v>
      </c>
      <c r="AG176" s="880">
        <v>6.7328365400000001</v>
      </c>
      <c r="AH176" s="880">
        <v>9.1830333</v>
      </c>
      <c r="AI176" s="880">
        <v>8.5924466899999992</v>
      </c>
      <c r="AJ176" s="880">
        <v>6.8589277299999996</v>
      </c>
      <c r="AK176" s="880">
        <v>5.7931003599999995</v>
      </c>
      <c r="AL176" s="880">
        <v>2.9694203699999995</v>
      </c>
      <c r="AM176" s="880">
        <v>23.39000223</v>
      </c>
      <c r="AN176" s="880">
        <v>36.166801920000005</v>
      </c>
      <c r="AO176" s="880">
        <v>35.33521476</v>
      </c>
      <c r="AP176" s="880">
        <v>12.095600340000001</v>
      </c>
      <c r="AQ176" s="880">
        <v>11.335225810000001</v>
      </c>
      <c r="AR176" s="880">
        <v>26.169227489999997</v>
      </c>
      <c r="AS176" s="880">
        <v>37.910034889999999</v>
      </c>
      <c r="AT176" s="880">
        <v>69.82946668000001</v>
      </c>
      <c r="AU176" s="880">
        <v>67.287412819999986</v>
      </c>
      <c r="AV176" s="880">
        <v>25.290612919999997</v>
      </c>
      <c r="AW176" s="880">
        <v>10.95884461</v>
      </c>
      <c r="AX176" s="880">
        <v>66.145997950000009</v>
      </c>
      <c r="AY176" s="880">
        <v>69.959610290000001</v>
      </c>
      <c r="AZ176" s="880">
        <v>98.204343879999996</v>
      </c>
      <c r="BA176" s="880">
        <v>96.459318910000007</v>
      </c>
      <c r="BB176" s="880">
        <v>14.749643409999999</v>
      </c>
      <c r="BC176" s="880">
        <v>10.761939129999998</v>
      </c>
      <c r="BD176" s="880">
        <v>145.86448256</v>
      </c>
      <c r="BE176" s="880">
        <v>315.23469399999999</v>
      </c>
      <c r="BF176" s="880">
        <v>307.59749499999998</v>
      </c>
      <c r="BG176" s="880">
        <v>306.82142656999997</v>
      </c>
      <c r="BH176" s="880">
        <v>232.2426269</v>
      </c>
      <c r="BI176" s="880">
        <v>86.390121309999998</v>
      </c>
      <c r="BJ176" s="881">
        <v>367.28835700000002</v>
      </c>
    </row>
    <row r="177" spans="1:62" ht="43.2" x14ac:dyDescent="0.3">
      <c r="A177" s="879" t="s">
        <v>673</v>
      </c>
      <c r="B177" s="880">
        <v>27.506541710000004</v>
      </c>
      <c r="C177" s="880">
        <v>16.693150339999999</v>
      </c>
      <c r="D177" s="880">
        <v>20.652398190000003</v>
      </c>
      <c r="E177" s="880">
        <v>18.347418529999999</v>
      </c>
      <c r="F177" s="880">
        <v>29.716532870000002</v>
      </c>
      <c r="G177" s="880">
        <v>9.8723512699999993</v>
      </c>
      <c r="H177" s="880">
        <v>14.660755840000002</v>
      </c>
      <c r="I177" s="880">
        <v>11.301552189999999</v>
      </c>
      <c r="J177" s="880">
        <v>17.982993520000001</v>
      </c>
      <c r="K177" s="880">
        <v>17.953875159999996</v>
      </c>
      <c r="L177" s="880">
        <v>24.888998150000003</v>
      </c>
      <c r="M177" s="880">
        <v>14.189411219999998</v>
      </c>
      <c r="N177" s="880">
        <v>6.889569869999999</v>
      </c>
      <c r="O177" s="880">
        <v>15.31309244</v>
      </c>
      <c r="P177" s="880">
        <v>18.00100797</v>
      </c>
      <c r="Q177" s="880">
        <v>17.092951729999999</v>
      </c>
      <c r="R177" s="880">
        <v>18.573094509999997</v>
      </c>
      <c r="S177" s="880">
        <v>12.793927800000001</v>
      </c>
      <c r="T177" s="880">
        <v>4.9688139900000001</v>
      </c>
      <c r="U177" s="880">
        <v>16.86765153</v>
      </c>
      <c r="V177" s="880">
        <v>16.574788340000001</v>
      </c>
      <c r="W177" s="880">
        <v>16.391753959999999</v>
      </c>
      <c r="X177" s="880">
        <v>13.445924939999999</v>
      </c>
      <c r="Y177" s="880">
        <v>9.9184776100000018</v>
      </c>
      <c r="Z177" s="880">
        <v>7.8373993499999992</v>
      </c>
      <c r="AA177" s="880">
        <v>16.63942849</v>
      </c>
      <c r="AB177" s="880">
        <v>17.603311229999999</v>
      </c>
      <c r="AC177" s="880">
        <v>17.187889429999998</v>
      </c>
      <c r="AD177" s="880">
        <v>13.29608389</v>
      </c>
      <c r="AE177" s="880">
        <v>7.7280394100000001</v>
      </c>
      <c r="AF177" s="880">
        <v>10.982066140000001</v>
      </c>
      <c r="AG177" s="880">
        <v>16.536974400000002</v>
      </c>
      <c r="AH177" s="880">
        <v>16.031250370000002</v>
      </c>
      <c r="AI177" s="880">
        <v>15.2046344</v>
      </c>
      <c r="AJ177" s="880">
        <v>17.952262640000001</v>
      </c>
      <c r="AK177" s="880">
        <v>9.028440269999999</v>
      </c>
      <c r="AL177" s="880">
        <v>7.9069106599999994</v>
      </c>
      <c r="AM177" s="880">
        <v>12.783104400000001</v>
      </c>
      <c r="AN177" s="880">
        <v>11.83413365</v>
      </c>
      <c r="AO177" s="880">
        <v>11.64075235</v>
      </c>
      <c r="AP177" s="880">
        <v>14.49259183</v>
      </c>
      <c r="AQ177" s="880">
        <v>7.9056143499999996</v>
      </c>
      <c r="AR177" s="880">
        <v>5.04988276</v>
      </c>
      <c r="AS177" s="880">
        <v>13.145301870000001</v>
      </c>
      <c r="AT177" s="880">
        <v>15.988435539999999</v>
      </c>
      <c r="AU177" s="880">
        <v>15.873743430000001</v>
      </c>
      <c r="AV177" s="880">
        <v>14.072196760000002</v>
      </c>
      <c r="AW177" s="880">
        <v>10.114849850000002</v>
      </c>
      <c r="AX177" s="880">
        <v>6.7122357900000003</v>
      </c>
      <c r="AY177" s="880">
        <v>13.007768759999999</v>
      </c>
      <c r="AZ177" s="880">
        <v>13.74987073</v>
      </c>
      <c r="BA177" s="880">
        <v>13.559370299999999</v>
      </c>
      <c r="BB177" s="880">
        <v>16.02654583</v>
      </c>
      <c r="BC177" s="880">
        <v>9.8904161500000001</v>
      </c>
      <c r="BD177" s="880">
        <v>4.26738236</v>
      </c>
      <c r="BE177" s="880">
        <v>12.023821999999999</v>
      </c>
      <c r="BF177" s="880">
        <v>28.710844000000002</v>
      </c>
      <c r="BG177" s="880">
        <v>28.440195360000001</v>
      </c>
      <c r="BH177" s="880">
        <v>13.431233169999999</v>
      </c>
      <c r="BI177" s="880">
        <v>9.8904527399999989</v>
      </c>
      <c r="BJ177" s="881">
        <v>20.897022</v>
      </c>
    </row>
    <row r="178" spans="1:62" ht="14.4" x14ac:dyDescent="0.3">
      <c r="A178" s="882" t="s">
        <v>484</v>
      </c>
      <c r="B178" s="883">
        <v>262.34361896000001</v>
      </c>
      <c r="C178" s="883">
        <v>1490.4022809999999</v>
      </c>
      <c r="D178" s="883">
        <v>1466.7450340299999</v>
      </c>
      <c r="E178" s="883">
        <v>1428.2314558099999</v>
      </c>
      <c r="F178" s="883">
        <v>1558.5293384300001</v>
      </c>
      <c r="G178" s="883">
        <v>1362.0993530200001</v>
      </c>
      <c r="H178" s="883">
        <v>137.36953101999998</v>
      </c>
      <c r="I178" s="883">
        <v>1357.5746710000001</v>
      </c>
      <c r="J178" s="883">
        <v>1559.9453290199999</v>
      </c>
      <c r="K178" s="883">
        <v>1569.8657862299999</v>
      </c>
      <c r="L178" s="883">
        <v>1481.21564532</v>
      </c>
      <c r="M178" s="883">
        <v>1409.2083373199998</v>
      </c>
      <c r="N178" s="883">
        <v>179.07340654000001</v>
      </c>
      <c r="O178" s="883">
        <v>1533.8206680000001</v>
      </c>
      <c r="P178" s="883">
        <v>1717.54265897</v>
      </c>
      <c r="Q178" s="883">
        <v>1718.9716188299999</v>
      </c>
      <c r="R178" s="883">
        <v>1555.4205579099998</v>
      </c>
      <c r="S178" s="883">
        <v>1456.3361601500001</v>
      </c>
      <c r="T178" s="883">
        <v>319.81998749999997</v>
      </c>
      <c r="U178" s="883">
        <v>1402.3577110000001</v>
      </c>
      <c r="V178" s="883">
        <v>1646.0739429800001</v>
      </c>
      <c r="W178" s="883">
        <v>1645.4168358299999</v>
      </c>
      <c r="X178" s="883">
        <v>1830.4882308399999</v>
      </c>
      <c r="Y178" s="883">
        <v>1548.6896764399999</v>
      </c>
      <c r="Z178" s="883">
        <v>125.00574289000001</v>
      </c>
      <c r="AA178" s="883">
        <v>1431.9805590000001</v>
      </c>
      <c r="AB178" s="883">
        <v>1672.2537369700001</v>
      </c>
      <c r="AC178" s="883">
        <v>1667.23422972</v>
      </c>
      <c r="AD178" s="883">
        <v>1645.7116926199999</v>
      </c>
      <c r="AE178" s="883">
        <v>1557.0305046100002</v>
      </c>
      <c r="AF178" s="883">
        <v>127.36077995999999</v>
      </c>
      <c r="AG178" s="883">
        <v>1533.1814019999999</v>
      </c>
      <c r="AH178" s="883">
        <v>1694.87823499</v>
      </c>
      <c r="AI178" s="883">
        <v>1672.52948823</v>
      </c>
      <c r="AJ178" s="883">
        <v>1615.29257308</v>
      </c>
      <c r="AK178" s="883">
        <v>1523.20002312</v>
      </c>
      <c r="AL178" s="883">
        <v>164.77910122</v>
      </c>
      <c r="AM178" s="883">
        <v>1596.602619</v>
      </c>
      <c r="AN178" s="883">
        <v>2384.49970902</v>
      </c>
      <c r="AO178" s="883">
        <v>2378.2510796699999</v>
      </c>
      <c r="AP178" s="883">
        <v>2228.2068379499997</v>
      </c>
      <c r="AQ178" s="883">
        <v>2056.0475005399999</v>
      </c>
      <c r="AR178" s="883">
        <v>341.44915998000005</v>
      </c>
      <c r="AS178" s="883">
        <v>1788.3005410000001</v>
      </c>
      <c r="AT178" s="883">
        <v>2273.7118120100004</v>
      </c>
      <c r="AU178" s="883">
        <v>2271.5040448499999</v>
      </c>
      <c r="AV178" s="883">
        <v>2426.9843207600002</v>
      </c>
      <c r="AW178" s="883">
        <v>2155.9009987499999</v>
      </c>
      <c r="AX178" s="883">
        <v>178.05236730000001</v>
      </c>
      <c r="AY178" s="883">
        <v>2320.2298460000002</v>
      </c>
      <c r="AZ178" s="883">
        <v>3201.4811429899996</v>
      </c>
      <c r="BA178" s="883">
        <v>3188.5674622399997</v>
      </c>
      <c r="BB178" s="883">
        <v>2388.8520846099996</v>
      </c>
      <c r="BC178" s="883">
        <v>2260.2763383399997</v>
      </c>
      <c r="BD178" s="883">
        <v>961.85799729000007</v>
      </c>
      <c r="BE178" s="883">
        <v>3184.0549350000001</v>
      </c>
      <c r="BF178" s="883">
        <v>3957.6716339999998</v>
      </c>
      <c r="BG178" s="883">
        <v>3932.6219843099998</v>
      </c>
      <c r="BH178" s="883">
        <v>4551.6476661199995</v>
      </c>
      <c r="BI178" s="883">
        <v>3687.98394379</v>
      </c>
      <c r="BJ178" s="884">
        <v>3658.467447</v>
      </c>
    </row>
    <row r="179" spans="1:62" ht="43.2" x14ac:dyDescent="0.3">
      <c r="A179" s="879" t="s">
        <v>674</v>
      </c>
      <c r="B179" s="880">
        <v>203.82051984</v>
      </c>
      <c r="C179" s="880">
        <v>321.212762</v>
      </c>
      <c r="D179" s="880">
        <v>434.21089002999997</v>
      </c>
      <c r="E179" s="880">
        <v>401.15367879000001</v>
      </c>
      <c r="F179" s="880">
        <v>503.74870040000002</v>
      </c>
      <c r="G179" s="880">
        <v>341.96953338999998</v>
      </c>
      <c r="H179" s="880">
        <v>108.35020370999997</v>
      </c>
      <c r="I179" s="880">
        <v>282.90499399999999</v>
      </c>
      <c r="J179" s="880">
        <v>539.96289302000002</v>
      </c>
      <c r="K179" s="880">
        <v>550.35998164</v>
      </c>
      <c r="L179" s="880">
        <v>480.22454016999995</v>
      </c>
      <c r="M179" s="880">
        <v>417.00579092999999</v>
      </c>
      <c r="N179" s="880">
        <v>148.15437611000002</v>
      </c>
      <c r="O179" s="880">
        <v>458.91947800000003</v>
      </c>
      <c r="P179" s="880">
        <v>593.22666197000001</v>
      </c>
      <c r="Q179" s="880">
        <v>595.07323551000002</v>
      </c>
      <c r="R179" s="880">
        <v>447.42246042999994</v>
      </c>
      <c r="S179" s="880">
        <v>364.73154833000007</v>
      </c>
      <c r="T179" s="880">
        <v>270.83330197999999</v>
      </c>
      <c r="U179" s="880">
        <v>290.02086300000002</v>
      </c>
      <c r="V179" s="880">
        <v>484.68575798000001</v>
      </c>
      <c r="W179" s="880">
        <v>484.06066702999999</v>
      </c>
      <c r="X179" s="880">
        <v>646.22412894999991</v>
      </c>
      <c r="Y179" s="880">
        <v>399.43133231999991</v>
      </c>
      <c r="Z179" s="880">
        <v>105.51142768999999</v>
      </c>
      <c r="AA179" s="880">
        <v>279.06916100000001</v>
      </c>
      <c r="AB179" s="880">
        <v>481.69909397000004</v>
      </c>
      <c r="AC179" s="880">
        <v>477.14237610999993</v>
      </c>
      <c r="AD179" s="880">
        <v>455.09369270999997</v>
      </c>
      <c r="AE179" s="880">
        <v>378.72809439999997</v>
      </c>
      <c r="AF179" s="880">
        <v>110.91712230999998</v>
      </c>
      <c r="AG179" s="880">
        <v>382.83039200000002</v>
      </c>
      <c r="AH179" s="880">
        <v>569.92716699000005</v>
      </c>
      <c r="AI179" s="880">
        <v>548.08973980000007</v>
      </c>
      <c r="AJ179" s="880">
        <v>516.56727534999993</v>
      </c>
      <c r="AK179" s="880">
        <v>435.19575851999997</v>
      </c>
      <c r="AL179" s="880">
        <v>124.53721572999999</v>
      </c>
      <c r="AM179" s="880">
        <v>416.21077700000001</v>
      </c>
      <c r="AN179" s="880">
        <v>1176.1597460200001</v>
      </c>
      <c r="AO179" s="880">
        <v>1170.43421779</v>
      </c>
      <c r="AP179" s="880">
        <v>1064.0255938600001</v>
      </c>
      <c r="AQ179" s="880">
        <v>915.73548658000016</v>
      </c>
      <c r="AR179" s="880">
        <v>258.43439537</v>
      </c>
      <c r="AS179" s="880">
        <v>638.11910799999998</v>
      </c>
      <c r="AT179" s="880">
        <v>1213.6213270100002</v>
      </c>
      <c r="AU179" s="880">
        <v>1211.7487113899999</v>
      </c>
      <c r="AV179" s="880">
        <v>1319.9478938000002</v>
      </c>
      <c r="AW179" s="880">
        <v>1104.0073206000002</v>
      </c>
      <c r="AX179" s="880">
        <v>146.96519467000002</v>
      </c>
      <c r="AY179" s="880">
        <v>1230.0492360000001</v>
      </c>
      <c r="AZ179" s="880">
        <v>2121.16292699</v>
      </c>
      <c r="BA179" s="880">
        <v>2108.52249665</v>
      </c>
      <c r="BB179" s="880">
        <v>1303.9314060300001</v>
      </c>
      <c r="BC179" s="880">
        <v>1186.8551760099997</v>
      </c>
      <c r="BD179" s="880">
        <v>935.66516808000006</v>
      </c>
      <c r="BE179" s="880">
        <v>2093.9527170000001</v>
      </c>
      <c r="BF179" s="880">
        <v>2907.8077480000002</v>
      </c>
      <c r="BG179" s="880">
        <v>2882.69321025</v>
      </c>
      <c r="BH179" s="880">
        <v>3504.30103981</v>
      </c>
      <c r="BI179" s="880">
        <v>2645.1024659100003</v>
      </c>
      <c r="BJ179" s="881">
        <v>2568.1748579999999</v>
      </c>
    </row>
    <row r="180" spans="1:62" ht="28.8" x14ac:dyDescent="0.3">
      <c r="A180" s="879" t="s">
        <v>148</v>
      </c>
      <c r="B180" s="880">
        <v>58.523099120000005</v>
      </c>
      <c r="C180" s="880">
        <v>101.689519</v>
      </c>
      <c r="D180" s="880">
        <v>14.055974000000001</v>
      </c>
      <c r="E180" s="880">
        <v>8.5996070200000005</v>
      </c>
      <c r="F180" s="880">
        <v>36.302468029999993</v>
      </c>
      <c r="G180" s="880">
        <v>1.6516496299999999</v>
      </c>
      <c r="H180" s="880">
        <v>29.019327309999998</v>
      </c>
      <c r="I180" s="880">
        <v>1.6696770000000001</v>
      </c>
      <c r="J180" s="880">
        <v>34.991895</v>
      </c>
      <c r="K180" s="880">
        <v>34.515265160000006</v>
      </c>
      <c r="L180" s="880">
        <v>16.000565720000001</v>
      </c>
      <c r="M180" s="880">
        <v>7.2120069600000001</v>
      </c>
      <c r="N180" s="880">
        <v>30.919030429999999</v>
      </c>
      <c r="O180" s="880">
        <v>1.9011899999999999</v>
      </c>
      <c r="P180" s="880">
        <v>36.955404999999999</v>
      </c>
      <c r="Q180" s="880">
        <v>36.53779131999999</v>
      </c>
      <c r="R180" s="880">
        <v>20.637505480000002</v>
      </c>
      <c r="S180" s="880">
        <v>4.2440198200000001</v>
      </c>
      <c r="T180" s="880">
        <v>45.309692519999999</v>
      </c>
      <c r="U180" s="880">
        <v>1.7872490000000001</v>
      </c>
      <c r="V180" s="880">
        <v>17.682361</v>
      </c>
      <c r="W180" s="880">
        <v>17.650345469999998</v>
      </c>
      <c r="X180" s="880">
        <v>36.881285560000002</v>
      </c>
      <c r="Y180" s="880">
        <v>5.55252079</v>
      </c>
      <c r="Z180" s="880">
        <v>19.494315199999999</v>
      </c>
      <c r="AA180" s="880">
        <v>2.126398</v>
      </c>
      <c r="AB180" s="880">
        <v>16.965246</v>
      </c>
      <c r="AC180" s="880">
        <v>16.502457140000001</v>
      </c>
      <c r="AD180" s="880">
        <v>17.028603439999998</v>
      </c>
      <c r="AE180" s="880">
        <v>4.7130137400000001</v>
      </c>
      <c r="AF180" s="880">
        <v>16.443657649999999</v>
      </c>
      <c r="AG180" s="880">
        <v>1.9510099999999999</v>
      </c>
      <c r="AH180" s="880">
        <v>41.757441</v>
      </c>
      <c r="AI180" s="880">
        <v>41.246122469999996</v>
      </c>
      <c r="AJ180" s="880">
        <v>15.531671769999999</v>
      </c>
      <c r="AK180" s="880">
        <v>4.8106386399999996</v>
      </c>
      <c r="AL180" s="880">
        <v>40.241885490000001</v>
      </c>
      <c r="AM180" s="880">
        <v>31.991841999999998</v>
      </c>
      <c r="AN180" s="880">
        <v>100.019913</v>
      </c>
      <c r="AO180" s="880">
        <v>99.496812539999993</v>
      </c>
      <c r="AP180" s="880">
        <v>55.861194750000003</v>
      </c>
      <c r="AQ180" s="880">
        <v>31.991964620000001</v>
      </c>
      <c r="AR180" s="880">
        <v>83.01476461</v>
      </c>
      <c r="AS180" s="880">
        <v>1.781433</v>
      </c>
      <c r="AT180" s="880">
        <v>10.449801000000001</v>
      </c>
      <c r="AU180" s="880">
        <v>10.114650090000001</v>
      </c>
      <c r="AV180" s="880">
        <v>57.395743590000002</v>
      </c>
      <c r="AW180" s="880">
        <v>2.2529947799999999</v>
      </c>
      <c r="AX180" s="880">
        <v>31.087172630000001</v>
      </c>
      <c r="AY180" s="880">
        <v>1.78061</v>
      </c>
      <c r="AZ180" s="880">
        <v>9.9142759999999992</v>
      </c>
      <c r="BA180" s="880">
        <v>9.6410268600000002</v>
      </c>
      <c r="BB180" s="880">
        <v>14.51673985</v>
      </c>
      <c r="BC180" s="880">
        <v>3.0172235999999995</v>
      </c>
      <c r="BD180" s="880">
        <v>26.192829209999996</v>
      </c>
      <c r="BE180" s="880">
        <v>1.702215</v>
      </c>
      <c r="BF180" s="880">
        <v>10.900925000000001</v>
      </c>
      <c r="BG180" s="880">
        <v>10.965815169999999</v>
      </c>
      <c r="BH180" s="880">
        <v>8.3836674200000001</v>
      </c>
      <c r="BI180" s="880">
        <v>3.9185189899999999</v>
      </c>
      <c r="BJ180" s="881">
        <v>1.8925890000000001</v>
      </c>
    </row>
    <row r="181" spans="1:62" ht="14.4" x14ac:dyDescent="0.3">
      <c r="A181" s="879" t="s">
        <v>149</v>
      </c>
      <c r="B181" s="880">
        <v>0</v>
      </c>
      <c r="C181" s="880">
        <v>1067.5</v>
      </c>
      <c r="D181" s="880">
        <v>1018.47817</v>
      </c>
      <c r="E181" s="880">
        <v>1018.47817</v>
      </c>
      <c r="F181" s="880">
        <v>1018.47817</v>
      </c>
      <c r="G181" s="880">
        <v>1018.47817</v>
      </c>
      <c r="H181" s="880">
        <v>0</v>
      </c>
      <c r="I181" s="880">
        <v>1073</v>
      </c>
      <c r="J181" s="880">
        <v>984.99054100000001</v>
      </c>
      <c r="K181" s="880">
        <v>984.9905394299999</v>
      </c>
      <c r="L181" s="880">
        <v>984.9905394299999</v>
      </c>
      <c r="M181" s="880">
        <v>984.9905394299999</v>
      </c>
      <c r="N181" s="880">
        <v>0</v>
      </c>
      <c r="O181" s="880">
        <v>1073</v>
      </c>
      <c r="P181" s="880">
        <v>1087.360592</v>
      </c>
      <c r="Q181" s="880">
        <v>1087.360592</v>
      </c>
      <c r="R181" s="880">
        <v>1087.360592</v>
      </c>
      <c r="S181" s="880">
        <v>1087.360592</v>
      </c>
      <c r="T181" s="880">
        <v>3.676993</v>
      </c>
      <c r="U181" s="880">
        <v>1110.5495989999999</v>
      </c>
      <c r="V181" s="880">
        <v>1143.7058239999999</v>
      </c>
      <c r="W181" s="880">
        <v>1143.7058233299999</v>
      </c>
      <c r="X181" s="880">
        <v>1147.38281633</v>
      </c>
      <c r="Y181" s="880">
        <v>1143.7058233299999</v>
      </c>
      <c r="Z181" s="880">
        <v>0</v>
      </c>
      <c r="AA181" s="880">
        <v>1150.7850000000001</v>
      </c>
      <c r="AB181" s="880">
        <v>1173.589397</v>
      </c>
      <c r="AC181" s="880">
        <v>1173.5893964700001</v>
      </c>
      <c r="AD181" s="880">
        <v>1173.5893964700001</v>
      </c>
      <c r="AE181" s="880">
        <v>1173.5893964700001</v>
      </c>
      <c r="AF181" s="880">
        <v>0</v>
      </c>
      <c r="AG181" s="880">
        <v>1148.4000000000001</v>
      </c>
      <c r="AH181" s="880">
        <v>1083.1936270000001</v>
      </c>
      <c r="AI181" s="880">
        <v>1083.19362596</v>
      </c>
      <c r="AJ181" s="880">
        <v>1083.19362596</v>
      </c>
      <c r="AK181" s="880">
        <v>1083.19362596</v>
      </c>
      <c r="AL181" s="880">
        <v>0</v>
      </c>
      <c r="AM181" s="880">
        <v>1148.4000000000001</v>
      </c>
      <c r="AN181" s="880">
        <v>1108.32005</v>
      </c>
      <c r="AO181" s="880">
        <v>1108.32004934</v>
      </c>
      <c r="AP181" s="880">
        <v>1108.32004934</v>
      </c>
      <c r="AQ181" s="880">
        <v>1108.32004934</v>
      </c>
      <c r="AR181" s="880">
        <v>0</v>
      </c>
      <c r="AS181" s="880">
        <v>1148.4000000000001</v>
      </c>
      <c r="AT181" s="880">
        <v>1049.640684</v>
      </c>
      <c r="AU181" s="880">
        <v>1049.64068337</v>
      </c>
      <c r="AV181" s="880">
        <v>1049.64068337</v>
      </c>
      <c r="AW181" s="880">
        <v>1049.64068337</v>
      </c>
      <c r="AX181" s="880">
        <v>0</v>
      </c>
      <c r="AY181" s="880">
        <v>1088.4000000000001</v>
      </c>
      <c r="AZ181" s="880">
        <v>1070.4039399999999</v>
      </c>
      <c r="BA181" s="880">
        <v>1070.4039387299999</v>
      </c>
      <c r="BB181" s="880">
        <v>1070.4039387299999</v>
      </c>
      <c r="BC181" s="880">
        <v>1070.4039387299999</v>
      </c>
      <c r="BD181" s="880">
        <v>0</v>
      </c>
      <c r="BE181" s="880">
        <v>1088.400003</v>
      </c>
      <c r="BF181" s="880">
        <v>1038.962961</v>
      </c>
      <c r="BG181" s="880">
        <v>1038.96295889</v>
      </c>
      <c r="BH181" s="880">
        <v>1038.96295889</v>
      </c>
      <c r="BI181" s="880">
        <v>1038.96295889</v>
      </c>
      <c r="BJ181" s="881">
        <v>1088.4000000000001</v>
      </c>
    </row>
    <row r="182" spans="1:62" ht="14.4" x14ac:dyDescent="0.3">
      <c r="A182" s="882" t="s">
        <v>485</v>
      </c>
      <c r="B182" s="883">
        <v>6293.3907130200005</v>
      </c>
      <c r="C182" s="883">
        <v>4641.0053267100002</v>
      </c>
      <c r="D182" s="883">
        <v>3147.1129052399997</v>
      </c>
      <c r="E182" s="883">
        <v>2711.5344395500001</v>
      </c>
      <c r="F182" s="883">
        <v>2323.2214652000002</v>
      </c>
      <c r="G182" s="883">
        <v>439.58461603000001</v>
      </c>
      <c r="H182" s="883">
        <v>6170.8214049899998</v>
      </c>
      <c r="I182" s="883">
        <v>6087.9270517100003</v>
      </c>
      <c r="J182" s="883">
        <v>2227.6977768400002</v>
      </c>
      <c r="K182" s="883">
        <v>2204.2219539799999</v>
      </c>
      <c r="L182" s="883">
        <v>2925.45064645</v>
      </c>
      <c r="M182" s="883">
        <v>676.07595374000016</v>
      </c>
      <c r="N182" s="883">
        <v>3791.3897422299997</v>
      </c>
      <c r="O182" s="883">
        <v>6843.4482303800005</v>
      </c>
      <c r="P182" s="883">
        <v>2440.23268439</v>
      </c>
      <c r="Q182" s="883">
        <v>2417.00427924</v>
      </c>
      <c r="R182" s="883">
        <v>2067.7831773899998</v>
      </c>
      <c r="S182" s="883">
        <v>1358.2167588300001</v>
      </c>
      <c r="T182" s="883">
        <v>2829.2331360200001</v>
      </c>
      <c r="U182" s="883">
        <v>9107.9825485000001</v>
      </c>
      <c r="V182" s="883">
        <v>7573.6186363699999</v>
      </c>
      <c r="W182" s="883">
        <v>7549.491815639999</v>
      </c>
      <c r="X182" s="883">
        <v>3010.2871032400003</v>
      </c>
      <c r="Y182" s="883">
        <v>1886.6677476699999</v>
      </c>
      <c r="Z182" s="883">
        <v>7263.5897823400001</v>
      </c>
      <c r="AA182" s="883">
        <v>3803.5103374999999</v>
      </c>
      <c r="AB182" s="883">
        <v>3307.9900950000001</v>
      </c>
      <c r="AC182" s="883">
        <v>3304.8526201799996</v>
      </c>
      <c r="AD182" s="883">
        <v>3083.5992454099992</v>
      </c>
      <c r="AE182" s="883">
        <v>1825.6565822800001</v>
      </c>
      <c r="AF182" s="883">
        <v>6455.1770684499998</v>
      </c>
      <c r="AG182" s="883">
        <v>8000.9582375</v>
      </c>
      <c r="AH182" s="883">
        <v>7829.818295</v>
      </c>
      <c r="AI182" s="883">
        <v>7825.9623009500001</v>
      </c>
      <c r="AJ182" s="883">
        <v>1921.54193975</v>
      </c>
      <c r="AK182" s="883">
        <v>1121.1919132600001</v>
      </c>
      <c r="AL182" s="883">
        <v>10817.344533050002</v>
      </c>
      <c r="AM182" s="883">
        <v>4909.6699564999999</v>
      </c>
      <c r="AN182" s="883">
        <v>4804.0284465000004</v>
      </c>
      <c r="AO182" s="883">
        <v>4216.7689773299999</v>
      </c>
      <c r="AP182" s="883">
        <v>1153.7118833099998</v>
      </c>
      <c r="AQ182" s="883">
        <v>182.83634888</v>
      </c>
      <c r="AR182" s="883">
        <v>13153.141715469999</v>
      </c>
      <c r="AS182" s="883">
        <v>6217.2568394999998</v>
      </c>
      <c r="AT182" s="883">
        <v>6021.7330270000002</v>
      </c>
      <c r="AU182" s="883">
        <v>5348.1850256499993</v>
      </c>
      <c r="AV182" s="883">
        <v>4790.0569236299998</v>
      </c>
      <c r="AW182" s="883">
        <v>1353.2128546500001</v>
      </c>
      <c r="AX182" s="883">
        <v>13711.44051918</v>
      </c>
      <c r="AY182" s="883">
        <v>2854.386571</v>
      </c>
      <c r="AZ182" s="883">
        <v>2738.6413499999999</v>
      </c>
      <c r="BA182" s="883">
        <v>2738.6413487600003</v>
      </c>
      <c r="BB182" s="883">
        <v>1144.55578672</v>
      </c>
      <c r="BC182" s="883">
        <v>789.04134876000012</v>
      </c>
      <c r="BD182" s="883">
        <v>15123.992080919999</v>
      </c>
      <c r="BE182" s="883">
        <v>3489.3200849999998</v>
      </c>
      <c r="BF182" s="883">
        <v>4145.7388119999996</v>
      </c>
      <c r="BG182" s="883">
        <v>4145.7388100500002</v>
      </c>
      <c r="BH182" s="883">
        <v>2337.7388100500002</v>
      </c>
      <c r="BI182" s="883">
        <v>457.73881004999998</v>
      </c>
      <c r="BJ182" s="884">
        <v>4902.617945</v>
      </c>
    </row>
    <row r="183" spans="1:62" ht="43.2" x14ac:dyDescent="0.3">
      <c r="A183" s="879" t="s">
        <v>607</v>
      </c>
      <c r="B183" s="880">
        <v>6293.3907130200005</v>
      </c>
      <c r="C183" s="880">
        <v>4641.0053267100002</v>
      </c>
      <c r="D183" s="880">
        <v>3147.1129052399997</v>
      </c>
      <c r="E183" s="880">
        <v>2711.5344395500001</v>
      </c>
      <c r="F183" s="880">
        <v>2323.2214652000002</v>
      </c>
      <c r="G183" s="880">
        <v>439.58461603000001</v>
      </c>
      <c r="H183" s="880">
        <v>6170.8214049899998</v>
      </c>
      <c r="I183" s="880">
        <v>6087.9270517100003</v>
      </c>
      <c r="J183" s="880">
        <v>2227.6977768400002</v>
      </c>
      <c r="K183" s="880">
        <v>2204.2219539799999</v>
      </c>
      <c r="L183" s="880">
        <v>2925.45064645</v>
      </c>
      <c r="M183" s="880">
        <v>676.07595374000016</v>
      </c>
      <c r="N183" s="880">
        <v>3791.3897422299997</v>
      </c>
      <c r="O183" s="880">
        <v>6843.4482303800005</v>
      </c>
      <c r="P183" s="880">
        <v>2440.23268439</v>
      </c>
      <c r="Q183" s="880">
        <v>2417.00427924</v>
      </c>
      <c r="R183" s="880">
        <v>2067.7831773899998</v>
      </c>
      <c r="S183" s="880">
        <v>1358.2167588300001</v>
      </c>
      <c r="T183" s="880">
        <v>2829.2331360200001</v>
      </c>
      <c r="U183" s="880">
        <v>9107.9825485000001</v>
      </c>
      <c r="V183" s="880">
        <v>7573.6186363699999</v>
      </c>
      <c r="W183" s="880">
        <v>7549.491815639999</v>
      </c>
      <c r="X183" s="880">
        <v>3010.2871032400003</v>
      </c>
      <c r="Y183" s="880">
        <v>1886.6677476699999</v>
      </c>
      <c r="Z183" s="880">
        <v>7263.5897823400001</v>
      </c>
      <c r="AA183" s="880">
        <v>3803.5103374999999</v>
      </c>
      <c r="AB183" s="880">
        <v>3307.9900950000001</v>
      </c>
      <c r="AC183" s="880">
        <v>3304.8526201799996</v>
      </c>
      <c r="AD183" s="880">
        <v>3083.5992454099992</v>
      </c>
      <c r="AE183" s="880">
        <v>1825.6565822800001</v>
      </c>
      <c r="AF183" s="880">
        <v>6455.1770684499998</v>
      </c>
      <c r="AG183" s="880">
        <v>8000.9582375</v>
      </c>
      <c r="AH183" s="880">
        <v>7829.818295</v>
      </c>
      <c r="AI183" s="880">
        <v>7825.9623009500001</v>
      </c>
      <c r="AJ183" s="880">
        <v>1921.54193975</v>
      </c>
      <c r="AK183" s="880">
        <v>1121.1919132600001</v>
      </c>
      <c r="AL183" s="880">
        <v>10817.344533050002</v>
      </c>
      <c r="AM183" s="880">
        <v>4909.6699564999999</v>
      </c>
      <c r="AN183" s="880">
        <v>4804.0284465000004</v>
      </c>
      <c r="AO183" s="880">
        <v>4216.7689773299999</v>
      </c>
      <c r="AP183" s="880">
        <v>1153.7118833099998</v>
      </c>
      <c r="AQ183" s="880">
        <v>182.83634888</v>
      </c>
      <c r="AR183" s="880">
        <v>13153.141715469999</v>
      </c>
      <c r="AS183" s="880">
        <v>6217.2568394999998</v>
      </c>
      <c r="AT183" s="880">
        <v>6021.7330270000002</v>
      </c>
      <c r="AU183" s="880">
        <v>5348.1850256499993</v>
      </c>
      <c r="AV183" s="880">
        <v>4790.0569236299998</v>
      </c>
      <c r="AW183" s="880">
        <v>1353.2128546500001</v>
      </c>
      <c r="AX183" s="880">
        <v>13711.44051918</v>
      </c>
      <c r="AY183" s="880">
        <v>2854.386571</v>
      </c>
      <c r="AZ183" s="880">
        <v>2738.6413499999999</v>
      </c>
      <c r="BA183" s="880">
        <v>2738.6413487600003</v>
      </c>
      <c r="BB183" s="880">
        <v>1144.55578672</v>
      </c>
      <c r="BC183" s="880">
        <v>789.04134876000012</v>
      </c>
      <c r="BD183" s="880">
        <v>15123.992080919999</v>
      </c>
      <c r="BE183" s="880">
        <v>3489.3200849999998</v>
      </c>
      <c r="BF183" s="880">
        <v>4145.7388119999996</v>
      </c>
      <c r="BG183" s="880">
        <v>4145.7388100500002</v>
      </c>
      <c r="BH183" s="880">
        <v>2337.7388100500002</v>
      </c>
      <c r="BI183" s="880">
        <v>457.73881004999998</v>
      </c>
      <c r="BJ183" s="881">
        <v>4902.617945</v>
      </c>
    </row>
    <row r="184" spans="1:62" ht="30.6" x14ac:dyDescent="0.3">
      <c r="A184" s="882" t="s">
        <v>690</v>
      </c>
      <c r="B184" s="883">
        <v>7791.1290036599994</v>
      </c>
      <c r="C184" s="883">
        <v>67927.87998771001</v>
      </c>
      <c r="D184" s="883">
        <v>69329.995469000001</v>
      </c>
      <c r="E184" s="883">
        <v>66886.196222349987</v>
      </c>
      <c r="F184" s="883">
        <v>67977.899198549989</v>
      </c>
      <c r="G184" s="883">
        <v>61661.562485189999</v>
      </c>
      <c r="H184" s="883">
        <v>6527.2493305500011</v>
      </c>
      <c r="I184" s="883">
        <v>72846.707455940006</v>
      </c>
      <c r="J184" s="883">
        <v>80036.83955153999</v>
      </c>
      <c r="K184" s="883">
        <v>76927.478390860007</v>
      </c>
      <c r="L184" s="883">
        <v>74430.05562080002</v>
      </c>
      <c r="M184" s="883">
        <v>71586.734114110004</v>
      </c>
      <c r="N184" s="883">
        <v>6764.3679714800001</v>
      </c>
      <c r="O184" s="883">
        <v>69698.988094080007</v>
      </c>
      <c r="P184" s="883">
        <v>70222.180664059997</v>
      </c>
      <c r="Q184" s="883">
        <v>67597.138415709996</v>
      </c>
      <c r="R184" s="883">
        <v>69101.538532149993</v>
      </c>
      <c r="S184" s="883">
        <v>65273.350504889997</v>
      </c>
      <c r="T184" s="883">
        <v>4310.8263235900004</v>
      </c>
      <c r="U184" s="883">
        <v>64651.324653849995</v>
      </c>
      <c r="V184" s="883">
        <v>66680.900497419992</v>
      </c>
      <c r="W184" s="883">
        <v>61743.090468329996</v>
      </c>
      <c r="X184" s="883">
        <v>61417.46101485999</v>
      </c>
      <c r="Y184" s="883">
        <v>59700.203544509997</v>
      </c>
      <c r="Z184" s="883">
        <v>2866.8785736599998</v>
      </c>
      <c r="AA184" s="883">
        <v>63446.956059510012</v>
      </c>
      <c r="AB184" s="883">
        <v>67702.347959099992</v>
      </c>
      <c r="AC184" s="883">
        <v>61811.993188840002</v>
      </c>
      <c r="AD184" s="883">
        <v>61939.650441659993</v>
      </c>
      <c r="AE184" s="883">
        <v>60240.453877079999</v>
      </c>
      <c r="AF184" s="883">
        <v>4443.0046439500002</v>
      </c>
      <c r="AG184" s="883">
        <v>69888.116902499998</v>
      </c>
      <c r="AH184" s="883">
        <v>82682.274519169994</v>
      </c>
      <c r="AI184" s="883">
        <v>76144.639954889979</v>
      </c>
      <c r="AJ184" s="883">
        <v>74415.872809489985</v>
      </c>
      <c r="AK184" s="883">
        <v>70626.272319709999</v>
      </c>
      <c r="AL184" s="883">
        <v>5822.2922431800007</v>
      </c>
      <c r="AM184" s="883">
        <v>73334.127179709991</v>
      </c>
      <c r="AN184" s="883">
        <v>85368.921323169998</v>
      </c>
      <c r="AO184" s="883">
        <v>81366.530502549998</v>
      </c>
      <c r="AP184" s="883">
        <v>80138.060156270003</v>
      </c>
      <c r="AQ184" s="883">
        <v>75285.421274800014</v>
      </c>
      <c r="AR184" s="883">
        <v>6452.0304893500006</v>
      </c>
      <c r="AS184" s="883">
        <v>72193.173802000005</v>
      </c>
      <c r="AT184" s="883">
        <v>95764.664058030001</v>
      </c>
      <c r="AU184" s="883">
        <v>92455.102516599989</v>
      </c>
      <c r="AV184" s="883">
        <v>90161.679940510003</v>
      </c>
      <c r="AW184" s="883">
        <v>85321.711898320005</v>
      </c>
      <c r="AX184" s="883">
        <v>7921.4690654400001</v>
      </c>
      <c r="AY184" s="883">
        <v>92377.454822999993</v>
      </c>
      <c r="AZ184" s="883">
        <v>89932.22349258</v>
      </c>
      <c r="BA184" s="883">
        <v>85491.032391850007</v>
      </c>
      <c r="BB184" s="883">
        <v>79684.71129105</v>
      </c>
      <c r="BC184" s="883">
        <v>74950.290698190001</v>
      </c>
      <c r="BD184" s="883">
        <v>12622.442140570001</v>
      </c>
      <c r="BE184" s="883">
        <v>86651.448434000005</v>
      </c>
      <c r="BF184" s="883">
        <v>106769.97829</v>
      </c>
      <c r="BG184" s="883">
        <v>99687.208076660012</v>
      </c>
      <c r="BH184" s="883">
        <v>91403.751343880009</v>
      </c>
      <c r="BI184" s="883">
        <v>86361.081277130012</v>
      </c>
      <c r="BJ184" s="884">
        <v>89121.392175999994</v>
      </c>
    </row>
    <row r="185" spans="1:62" ht="28.8" x14ac:dyDescent="0.3">
      <c r="A185" s="879" t="s">
        <v>675</v>
      </c>
      <c r="B185" s="880">
        <v>106.83167484000001</v>
      </c>
      <c r="C185" s="880">
        <v>1386.6017930200001</v>
      </c>
      <c r="D185" s="880">
        <v>1564.5502738600001</v>
      </c>
      <c r="E185" s="880">
        <v>1487.84455069</v>
      </c>
      <c r="F185" s="880">
        <v>1458.3650624300001</v>
      </c>
      <c r="G185" s="880">
        <v>1387.4414996600001</v>
      </c>
      <c r="H185" s="880">
        <v>131.37087944999999</v>
      </c>
      <c r="I185" s="880">
        <v>914.21489712000005</v>
      </c>
      <c r="J185" s="880">
        <v>3685.6568797299997</v>
      </c>
      <c r="K185" s="880">
        <v>3611.0652796999998</v>
      </c>
      <c r="L185" s="880">
        <v>3358.8204999600002</v>
      </c>
      <c r="M185" s="880">
        <v>3260.77803232</v>
      </c>
      <c r="N185" s="880">
        <v>384.69865496</v>
      </c>
      <c r="O185" s="880">
        <v>912.32326594000006</v>
      </c>
      <c r="P185" s="880">
        <v>1535.7680473600001</v>
      </c>
      <c r="Q185" s="880">
        <v>1110.7556912499999</v>
      </c>
      <c r="R185" s="880">
        <v>1081.4459623799999</v>
      </c>
      <c r="S185" s="880">
        <v>1020.11133919</v>
      </c>
      <c r="T185" s="880">
        <v>412.59532398999994</v>
      </c>
      <c r="U185" s="880">
        <v>1218.8805713499999</v>
      </c>
      <c r="V185" s="880">
        <v>1440.0477984700001</v>
      </c>
      <c r="W185" s="880">
        <v>775.51740302999997</v>
      </c>
      <c r="X185" s="880">
        <v>810.95380748000002</v>
      </c>
      <c r="Y185" s="880">
        <v>733.47547590000011</v>
      </c>
      <c r="Z185" s="880">
        <v>60.245948540000001</v>
      </c>
      <c r="AA185" s="880">
        <v>1268.4840499799998</v>
      </c>
      <c r="AB185" s="880">
        <v>1587.4963051399998</v>
      </c>
      <c r="AC185" s="880">
        <v>800.14318122999998</v>
      </c>
      <c r="AD185" s="880">
        <v>632.48178770000004</v>
      </c>
      <c r="AE185" s="880">
        <v>595.07468696000001</v>
      </c>
      <c r="AF185" s="880">
        <v>691.41544580999994</v>
      </c>
      <c r="AG185" s="880">
        <v>1120.8746818600002</v>
      </c>
      <c r="AH185" s="880">
        <v>2542.2168836700002</v>
      </c>
      <c r="AI185" s="880">
        <v>519.97227442999997</v>
      </c>
      <c r="AJ185" s="880">
        <v>996.02864223999984</v>
      </c>
      <c r="AK185" s="880">
        <v>433.39823973</v>
      </c>
      <c r="AL185" s="880">
        <v>194.47845465000003</v>
      </c>
      <c r="AM185" s="880">
        <v>1129.9148588600001</v>
      </c>
      <c r="AN185" s="880">
        <v>2499.6202927299996</v>
      </c>
      <c r="AO185" s="880">
        <v>2059.7141320400001</v>
      </c>
      <c r="AP185" s="880">
        <v>2140.2639189700003</v>
      </c>
      <c r="AQ185" s="880">
        <v>1971.9684830300002</v>
      </c>
      <c r="AR185" s="880">
        <v>107.19255551000001</v>
      </c>
      <c r="AS185" s="880">
        <v>1151.2619772200001</v>
      </c>
      <c r="AT185" s="880">
        <v>1257.24156178</v>
      </c>
      <c r="AU185" s="880">
        <v>1089.5445175699999</v>
      </c>
      <c r="AV185" s="880">
        <v>1113.6671727400003</v>
      </c>
      <c r="AW185" s="880">
        <v>1021.4323466400001</v>
      </c>
      <c r="AX185" s="880">
        <v>75.539788779999995</v>
      </c>
      <c r="AY185" s="880">
        <v>1235.0422619999999</v>
      </c>
      <c r="AZ185" s="880">
        <v>1380.63403292</v>
      </c>
      <c r="BA185" s="880">
        <v>629.20694928</v>
      </c>
      <c r="BB185" s="880">
        <v>563.02196466999999</v>
      </c>
      <c r="BC185" s="880">
        <v>526.12815518999992</v>
      </c>
      <c r="BD185" s="880">
        <v>138.19723186000002</v>
      </c>
      <c r="BE185" s="880">
        <v>1177.738824</v>
      </c>
      <c r="BF185" s="880">
        <v>1296.6321290000001</v>
      </c>
      <c r="BG185" s="880">
        <v>1155.8390875800001</v>
      </c>
      <c r="BH185" s="880">
        <v>1175.5636597500002</v>
      </c>
      <c r="BI185" s="880">
        <v>1049.7801934499998</v>
      </c>
      <c r="BJ185" s="881">
        <v>831.092851</v>
      </c>
    </row>
    <row r="186" spans="1:62" ht="28.8" x14ac:dyDescent="0.3">
      <c r="A186" s="879" t="s">
        <v>152</v>
      </c>
      <c r="B186" s="880">
        <v>339.04667391000004</v>
      </c>
      <c r="C186" s="880">
        <v>2337.0035801399999</v>
      </c>
      <c r="D186" s="880">
        <v>2540.6965752699998</v>
      </c>
      <c r="E186" s="880">
        <v>2468.39056665</v>
      </c>
      <c r="F186" s="880">
        <v>2534.0649489200005</v>
      </c>
      <c r="G186" s="880">
        <v>2312.9527727600002</v>
      </c>
      <c r="H186" s="880">
        <v>261.66164467999999</v>
      </c>
      <c r="I186" s="880">
        <v>2572.33524743</v>
      </c>
      <c r="J186" s="880">
        <v>2744.4409053000004</v>
      </c>
      <c r="K186" s="880">
        <v>2496.0149911800004</v>
      </c>
      <c r="L186" s="880">
        <v>2542.5227922799995</v>
      </c>
      <c r="M186" s="880">
        <v>2358.9078631900002</v>
      </c>
      <c r="N186" s="880">
        <v>201.54764407999997</v>
      </c>
      <c r="O186" s="880">
        <v>2687.24521314</v>
      </c>
      <c r="P186" s="880">
        <v>2848.2117570800001</v>
      </c>
      <c r="Q186" s="880">
        <v>2601.8150184800002</v>
      </c>
      <c r="R186" s="880">
        <v>2499.0513748799999</v>
      </c>
      <c r="S186" s="880">
        <v>2365.5145162499998</v>
      </c>
      <c r="T186" s="880">
        <v>342.05474025000001</v>
      </c>
      <c r="U186" s="880">
        <v>2646.3801581399998</v>
      </c>
      <c r="V186" s="880">
        <v>2750.47298585</v>
      </c>
      <c r="W186" s="880">
        <v>2565.8412704000002</v>
      </c>
      <c r="X186" s="880">
        <v>2560.7811096099995</v>
      </c>
      <c r="Y186" s="880">
        <v>2418.8220394200002</v>
      </c>
      <c r="Z186" s="880">
        <v>270.27760324000002</v>
      </c>
      <c r="AA186" s="880">
        <v>2690.8659251399999</v>
      </c>
      <c r="AB186" s="880">
        <v>2797.8192879099997</v>
      </c>
      <c r="AC186" s="880">
        <v>2607.0455894299998</v>
      </c>
      <c r="AD186" s="880">
        <v>2624.03732373</v>
      </c>
      <c r="AE186" s="880">
        <v>2474.91585381</v>
      </c>
      <c r="AF186" s="880">
        <v>177.69091934999997</v>
      </c>
      <c r="AG186" s="880">
        <v>2611.0356701400001</v>
      </c>
      <c r="AH186" s="880">
        <v>2683.4590223299997</v>
      </c>
      <c r="AI186" s="880">
        <v>2448.8362728699999</v>
      </c>
      <c r="AJ186" s="880">
        <v>2445.4552620599998</v>
      </c>
      <c r="AK186" s="880">
        <v>2317.4418217299999</v>
      </c>
      <c r="AL186" s="880">
        <v>174.49937825000001</v>
      </c>
      <c r="AM186" s="880">
        <v>2456.9443011399999</v>
      </c>
      <c r="AN186" s="880">
        <v>2481.0411822600004</v>
      </c>
      <c r="AO186" s="880">
        <v>2405.3765805699995</v>
      </c>
      <c r="AP186" s="880">
        <v>2366.31279012</v>
      </c>
      <c r="AQ186" s="880">
        <v>2249.1068640299995</v>
      </c>
      <c r="AR186" s="880">
        <v>209.09323259999999</v>
      </c>
      <c r="AS186" s="880">
        <v>2424.7820507799997</v>
      </c>
      <c r="AT186" s="880">
        <v>2480.0105092200001</v>
      </c>
      <c r="AU186" s="880">
        <v>2393.00251738</v>
      </c>
      <c r="AV186" s="880">
        <v>2457.0228400999999</v>
      </c>
      <c r="AW186" s="880">
        <v>2304.1133889400003</v>
      </c>
      <c r="AX186" s="880">
        <v>117.63480259000002</v>
      </c>
      <c r="AY186" s="880">
        <v>2584.8186909999999</v>
      </c>
      <c r="AZ186" s="880">
        <v>2887.9615400799998</v>
      </c>
      <c r="BA186" s="880">
        <v>2830.9310858000003</v>
      </c>
      <c r="BB186" s="880">
        <v>2784.9767445099997</v>
      </c>
      <c r="BC186" s="880">
        <v>2728.8512234200002</v>
      </c>
      <c r="BD186" s="880">
        <v>150.36533496000001</v>
      </c>
      <c r="BE186" s="880">
        <v>2683.8188650000002</v>
      </c>
      <c r="BF186" s="880">
        <v>2981.2075789999999</v>
      </c>
      <c r="BG186" s="880">
        <v>2849.8638194499999</v>
      </c>
      <c r="BH186" s="880">
        <v>2774.6671723799996</v>
      </c>
      <c r="BI186" s="880">
        <v>2714.5463313999999</v>
      </c>
      <c r="BJ186" s="881">
        <v>2820.4543279999998</v>
      </c>
    </row>
    <row r="187" spans="1:62" ht="14.4" x14ac:dyDescent="0.3">
      <c r="A187" s="879" t="s">
        <v>153</v>
      </c>
      <c r="B187" s="880">
        <v>14.854529329999998</v>
      </c>
      <c r="C187" s="880">
        <v>29.326632570000001</v>
      </c>
      <c r="D187" s="880">
        <v>33.516948069999998</v>
      </c>
      <c r="E187" s="880">
        <v>25.515574009999998</v>
      </c>
      <c r="F187" s="880">
        <v>25.406582459999999</v>
      </c>
      <c r="G187" s="880">
        <v>11.728913400000001</v>
      </c>
      <c r="H187" s="880">
        <v>15.426764140000001</v>
      </c>
      <c r="I187" s="880">
        <v>24.825235079999999</v>
      </c>
      <c r="J187" s="880">
        <v>4083.1015792100002</v>
      </c>
      <c r="K187" s="880">
        <v>4076.8001515199999</v>
      </c>
      <c r="L187" s="880">
        <v>1987.6473552699999</v>
      </c>
      <c r="M187" s="880">
        <v>1973.5890332700001</v>
      </c>
      <c r="N187" s="880">
        <v>2104.6849026099999</v>
      </c>
      <c r="O187" s="880">
        <v>16.112319169999999</v>
      </c>
      <c r="P187" s="880">
        <v>3953.5788742399995</v>
      </c>
      <c r="Q187" s="880">
        <v>3949.1521163599996</v>
      </c>
      <c r="R187" s="880">
        <v>6032.7367830599997</v>
      </c>
      <c r="S187" s="880">
        <v>3928.1734750699998</v>
      </c>
      <c r="T187" s="880">
        <v>20.914466300000001</v>
      </c>
      <c r="U187" s="880">
        <v>14.546574660000001</v>
      </c>
      <c r="V187" s="880">
        <v>4990.0149126599999</v>
      </c>
      <c r="W187" s="880">
        <v>4985.6773420300005</v>
      </c>
      <c r="X187" s="880">
        <v>4986.4512481799993</v>
      </c>
      <c r="Y187" s="880">
        <v>4981.1580901099996</v>
      </c>
      <c r="Z187" s="880">
        <v>19.756203929999998</v>
      </c>
      <c r="AA187" s="880">
        <v>17.996234999999999</v>
      </c>
      <c r="AB187" s="880">
        <v>7185.50690201</v>
      </c>
      <c r="AC187" s="880">
        <v>7180.596428849999</v>
      </c>
      <c r="AD187" s="880">
        <v>7179.4099546000007</v>
      </c>
      <c r="AE187" s="880">
        <v>7176.0892869600002</v>
      </c>
      <c r="AF187" s="880">
        <v>5.9119236199999996</v>
      </c>
      <c r="AG187" s="880">
        <v>217.62295716999998</v>
      </c>
      <c r="AH187" s="880">
        <v>8357.3018280699998</v>
      </c>
      <c r="AI187" s="880">
        <v>8352.5025371499996</v>
      </c>
      <c r="AJ187" s="880">
        <v>8355.8167585699994</v>
      </c>
      <c r="AK187" s="880">
        <v>8350.4963836299994</v>
      </c>
      <c r="AL187" s="880">
        <v>2.1002208000000002</v>
      </c>
      <c r="AM187" s="880">
        <v>215.420433</v>
      </c>
      <c r="AN187" s="880">
        <v>12164.959355520001</v>
      </c>
      <c r="AO187" s="880">
        <v>12161.05493425</v>
      </c>
      <c r="AP187" s="880">
        <v>12157.22681588</v>
      </c>
      <c r="AQ187" s="880">
        <v>12155.404418120001</v>
      </c>
      <c r="AR187" s="880">
        <v>5.8898170200000006</v>
      </c>
      <c r="AS187" s="880">
        <v>214.86172550000001</v>
      </c>
      <c r="AT187" s="880">
        <v>492.11244950000003</v>
      </c>
      <c r="AU187" s="880">
        <v>490.41169334</v>
      </c>
      <c r="AV187" s="880">
        <v>219.97218978000001</v>
      </c>
      <c r="AW187" s="880">
        <v>214.31675305000002</v>
      </c>
      <c r="AX187" s="880">
        <v>276.14882075999998</v>
      </c>
      <c r="AY187" s="880">
        <v>2929.3971099999999</v>
      </c>
      <c r="AZ187" s="880">
        <v>3053.1988780000001</v>
      </c>
      <c r="BA187" s="880">
        <v>2846.2155729700003</v>
      </c>
      <c r="BB187" s="880">
        <v>346.76085269999999</v>
      </c>
      <c r="BC187" s="880">
        <v>343.21464767999998</v>
      </c>
      <c r="BD187" s="880">
        <v>2775.5273278100003</v>
      </c>
      <c r="BE187" s="880">
        <v>184.312917</v>
      </c>
      <c r="BF187" s="880">
        <v>20311.374880949999</v>
      </c>
      <c r="BG187" s="880">
        <v>20300.592639759998</v>
      </c>
      <c r="BH187" s="880">
        <v>14201.875375429998</v>
      </c>
      <c r="BI187" s="880">
        <v>14198.552254969998</v>
      </c>
      <c r="BJ187" s="881">
        <v>180.716025</v>
      </c>
    </row>
    <row r="188" spans="1:62" ht="28.8" x14ac:dyDescent="0.3">
      <c r="A188" s="879" t="s">
        <v>154</v>
      </c>
      <c r="B188" s="880">
        <v>5941.7285221599996</v>
      </c>
      <c r="C188" s="880">
        <v>52838.468954000004</v>
      </c>
      <c r="D188" s="880">
        <v>52168.058845</v>
      </c>
      <c r="E188" s="880">
        <v>50316.078182439996</v>
      </c>
      <c r="F188" s="880">
        <v>51892.782706149992</v>
      </c>
      <c r="G188" s="880">
        <v>46836.297776880005</v>
      </c>
      <c r="H188" s="880">
        <v>4358.5201066700001</v>
      </c>
      <c r="I188" s="880">
        <v>56384.067905999997</v>
      </c>
      <c r="J188" s="880">
        <v>54250.465443000001</v>
      </c>
      <c r="K188" s="880">
        <v>52573.99666389</v>
      </c>
      <c r="L188" s="880">
        <v>51823.718548870005</v>
      </c>
      <c r="M188" s="880">
        <v>50723.762554389999</v>
      </c>
      <c r="N188" s="880">
        <v>2952.6753937600001</v>
      </c>
      <c r="O188" s="880">
        <v>52365.388977000002</v>
      </c>
      <c r="P188" s="880">
        <v>50440.596750429999</v>
      </c>
      <c r="Q188" s="880">
        <v>49307.188338469998</v>
      </c>
      <c r="R188" s="880">
        <v>48810.306098959998</v>
      </c>
      <c r="S188" s="880">
        <v>48092.677015050002</v>
      </c>
      <c r="T188" s="880">
        <v>2574.5811020100004</v>
      </c>
      <c r="U188" s="880">
        <v>49420.537457999999</v>
      </c>
      <c r="V188" s="880">
        <v>46615.254380999999</v>
      </c>
      <c r="W188" s="880">
        <v>43241.667434579998</v>
      </c>
      <c r="X188" s="880">
        <v>42881.224662389999</v>
      </c>
      <c r="Y188" s="880">
        <v>42052.159260529996</v>
      </c>
      <c r="Z188" s="880">
        <v>1690.68272553</v>
      </c>
      <c r="AA188" s="880">
        <v>47959.063038</v>
      </c>
      <c r="AB188" s="880">
        <v>45226.313957999999</v>
      </c>
      <c r="AC188" s="880">
        <v>40681.344021359997</v>
      </c>
      <c r="AD188" s="880">
        <v>41032.044021820002</v>
      </c>
      <c r="AE188" s="880">
        <v>40102.843387580004</v>
      </c>
      <c r="AF188" s="880">
        <v>2700.2692783900002</v>
      </c>
      <c r="AG188" s="880">
        <v>55051.807363</v>
      </c>
      <c r="AH188" s="880">
        <v>55008.759753999999</v>
      </c>
      <c r="AI188" s="880">
        <v>51034.487930050003</v>
      </c>
      <c r="AJ188" s="880">
        <v>48936.568939159995</v>
      </c>
      <c r="AK188" s="880">
        <v>46544.58287934</v>
      </c>
      <c r="AL188" s="880">
        <v>4518.0750352100004</v>
      </c>
      <c r="AM188" s="880">
        <v>56234.627136000003</v>
      </c>
      <c r="AN188" s="880">
        <v>56461.506268999998</v>
      </c>
      <c r="AO188" s="880">
        <v>53872.263834720005</v>
      </c>
      <c r="AP188" s="880">
        <v>53030.745705100009</v>
      </c>
      <c r="AQ188" s="880">
        <v>49088.926925120002</v>
      </c>
      <c r="AR188" s="880">
        <v>4822.7925714599996</v>
      </c>
      <c r="AS188" s="880">
        <v>56481.626551000001</v>
      </c>
      <c r="AT188" s="880">
        <v>80969.941334999996</v>
      </c>
      <c r="AU188" s="880">
        <v>78636.112043130008</v>
      </c>
      <c r="AV188" s="880">
        <v>77593.348157650005</v>
      </c>
      <c r="AW188" s="880">
        <v>73712.05231005</v>
      </c>
      <c r="AX188" s="880">
        <v>5344.2691315300008</v>
      </c>
      <c r="AY188" s="880">
        <v>74920.220650999996</v>
      </c>
      <c r="AZ188" s="880">
        <v>72073.515163000004</v>
      </c>
      <c r="BA188" s="880">
        <v>69609.21420889</v>
      </c>
      <c r="BB188" s="880">
        <v>66659.344815520002</v>
      </c>
      <c r="BC188" s="880">
        <v>62864.762101389999</v>
      </c>
      <c r="BD188" s="880">
        <v>7215.1502632800011</v>
      </c>
      <c r="BE188" s="880">
        <v>71436.420870000002</v>
      </c>
      <c r="BF188" s="880">
        <v>71076.321070999998</v>
      </c>
      <c r="BG188" s="880">
        <v>65042.548492019996</v>
      </c>
      <c r="BH188" s="880">
        <v>62988.495684770001</v>
      </c>
      <c r="BI188" s="880">
        <v>58945.254820039998</v>
      </c>
      <c r="BJ188" s="881">
        <v>73334.384692000007</v>
      </c>
    </row>
    <row r="189" spans="1:62" ht="28.8" x14ac:dyDescent="0.3">
      <c r="A189" s="879" t="s">
        <v>676</v>
      </c>
      <c r="B189" s="880">
        <v>18.603120789999998</v>
      </c>
      <c r="C189" s="880">
        <v>109.85547109999999</v>
      </c>
      <c r="D189" s="880">
        <v>128.70452867</v>
      </c>
      <c r="E189" s="880">
        <v>114.14871662999998</v>
      </c>
      <c r="F189" s="880">
        <v>103.40100367000001</v>
      </c>
      <c r="G189" s="880">
        <v>90.379666700000001</v>
      </c>
      <c r="H189" s="880">
        <v>28.275006680000004</v>
      </c>
      <c r="I189" s="880">
        <v>103.79324842</v>
      </c>
      <c r="J189" s="880">
        <v>1708.3054299300002</v>
      </c>
      <c r="K189" s="880">
        <v>1698.6424320799999</v>
      </c>
      <c r="L189" s="880">
        <v>1610.3212062499999</v>
      </c>
      <c r="M189" s="880">
        <v>1570.3674097099999</v>
      </c>
      <c r="N189" s="880">
        <v>135.74395156</v>
      </c>
      <c r="O189" s="880">
        <v>335.46941299999997</v>
      </c>
      <c r="P189" s="880">
        <v>399.43827913000001</v>
      </c>
      <c r="Q189" s="880">
        <v>395.55643085999998</v>
      </c>
      <c r="R189" s="880">
        <v>344.76838478000002</v>
      </c>
      <c r="S189" s="880">
        <v>225.17779517999998</v>
      </c>
      <c r="T189" s="880">
        <v>175.90297197999999</v>
      </c>
      <c r="U189" s="880">
        <v>114.493213</v>
      </c>
      <c r="V189" s="880">
        <v>123.35302401999999</v>
      </c>
      <c r="W189" s="880">
        <v>108.49562631000001</v>
      </c>
      <c r="X189" s="880">
        <v>191.22211170999998</v>
      </c>
      <c r="Y189" s="880">
        <v>85.192904710000008</v>
      </c>
      <c r="Z189" s="880">
        <v>69.415602579999998</v>
      </c>
      <c r="AA189" s="880">
        <v>106.62453600000001</v>
      </c>
      <c r="AB189" s="880">
        <v>125.03175951</v>
      </c>
      <c r="AC189" s="880">
        <v>114.54134554999999</v>
      </c>
      <c r="AD189" s="880">
        <v>117.22526385</v>
      </c>
      <c r="AE189" s="880">
        <v>98.625774289999995</v>
      </c>
      <c r="AF189" s="880">
        <v>26.897325169999998</v>
      </c>
      <c r="AG189" s="880">
        <v>104.427887</v>
      </c>
      <c r="AH189" s="880">
        <v>109.85327160999999</v>
      </c>
      <c r="AI189" s="880">
        <v>96.339916340000002</v>
      </c>
      <c r="AJ189" s="880">
        <v>100.64772719999999</v>
      </c>
      <c r="AK189" s="880">
        <v>83.392117330000005</v>
      </c>
      <c r="AL189" s="880">
        <v>13.8509191</v>
      </c>
      <c r="AM189" s="880">
        <v>177.90456499999999</v>
      </c>
      <c r="AN189" s="880">
        <v>244.59590852000002</v>
      </c>
      <c r="AO189" s="880">
        <v>237.50942393</v>
      </c>
      <c r="AP189" s="880">
        <v>123.12705450999999</v>
      </c>
      <c r="AQ189" s="880">
        <v>110.94416754</v>
      </c>
      <c r="AR189" s="880">
        <v>127.07189226999999</v>
      </c>
      <c r="AS189" s="880">
        <v>102.32793049999999</v>
      </c>
      <c r="AT189" s="880">
        <v>179.73233348999997</v>
      </c>
      <c r="AU189" s="880">
        <v>164.91263996000001</v>
      </c>
      <c r="AV189" s="880">
        <v>185.13130135</v>
      </c>
      <c r="AW189" s="880">
        <v>91.769535750000003</v>
      </c>
      <c r="AX189" s="880">
        <v>101.85822811</v>
      </c>
      <c r="AY189" s="880">
        <v>100.37817699999999</v>
      </c>
      <c r="AZ189" s="880">
        <v>208.56235798000003</v>
      </c>
      <c r="BA189" s="880">
        <v>205.10477446000004</v>
      </c>
      <c r="BB189" s="880">
        <v>248.37722628</v>
      </c>
      <c r="BC189" s="880">
        <v>179.20075576000002</v>
      </c>
      <c r="BD189" s="880">
        <v>55.163027930000005</v>
      </c>
      <c r="BE189" s="880">
        <v>177.513239</v>
      </c>
      <c r="BF189" s="880">
        <v>286.753806</v>
      </c>
      <c r="BG189" s="880">
        <v>278.15828162999998</v>
      </c>
      <c r="BH189" s="880">
        <v>201.10029995000002</v>
      </c>
      <c r="BI189" s="880">
        <v>168.63697209</v>
      </c>
      <c r="BJ189" s="881">
        <v>97.048939000000004</v>
      </c>
    </row>
    <row r="190" spans="1:62" ht="28.8" x14ac:dyDescent="0.3">
      <c r="A190" s="879" t="s">
        <v>156</v>
      </c>
      <c r="B190" s="880">
        <v>455.18996306000008</v>
      </c>
      <c r="C190" s="880">
        <v>277.53555569000002</v>
      </c>
      <c r="D190" s="880">
        <v>1049.23134112</v>
      </c>
      <c r="E190" s="880">
        <v>1019.30279088</v>
      </c>
      <c r="F190" s="880">
        <v>600.59024647000001</v>
      </c>
      <c r="G190" s="880">
        <v>304.62132770000005</v>
      </c>
      <c r="H190" s="880">
        <v>831.82091734999995</v>
      </c>
      <c r="I190" s="880">
        <v>263.48863335999994</v>
      </c>
      <c r="J190" s="880">
        <v>374.79227381999999</v>
      </c>
      <c r="K190" s="880">
        <v>349.63101699999999</v>
      </c>
      <c r="L190" s="880">
        <v>948.68093622999993</v>
      </c>
      <c r="M190" s="880">
        <v>250.19491061000002</v>
      </c>
      <c r="N190" s="880">
        <v>168.07896932</v>
      </c>
      <c r="O190" s="880">
        <v>2327.3911754699998</v>
      </c>
      <c r="P190" s="880">
        <v>350.55704180999999</v>
      </c>
      <c r="Q190" s="880">
        <v>306.09328270999998</v>
      </c>
      <c r="R190" s="880">
        <v>312.75696432999996</v>
      </c>
      <c r="S190" s="880">
        <v>212.15105550000001</v>
      </c>
      <c r="T190" s="880">
        <v>131.36747890000001</v>
      </c>
      <c r="U190" s="880">
        <v>1270.6602590700002</v>
      </c>
      <c r="V190" s="880">
        <v>377.91747442999997</v>
      </c>
      <c r="W190" s="880">
        <v>331.52814763999999</v>
      </c>
      <c r="X190" s="880">
        <v>338.72830735000002</v>
      </c>
      <c r="Y190" s="880">
        <v>240.4272522</v>
      </c>
      <c r="Z190" s="880">
        <v>99.16484045</v>
      </c>
      <c r="AA190" s="880">
        <v>1437.0501922299998</v>
      </c>
      <c r="AB190" s="880">
        <v>500.23989239999997</v>
      </c>
      <c r="AC190" s="880">
        <v>394.53493150999998</v>
      </c>
      <c r="AD190" s="880">
        <v>370.79863308999995</v>
      </c>
      <c r="AE190" s="880">
        <v>291.99064119000002</v>
      </c>
      <c r="AF190" s="880">
        <v>120.08521722</v>
      </c>
      <c r="AG190" s="880">
        <v>274.43832488999999</v>
      </c>
      <c r="AH190" s="880">
        <v>625.66401933999998</v>
      </c>
      <c r="AI190" s="880">
        <v>614.7775938499999</v>
      </c>
      <c r="AJ190" s="880">
        <v>590.93505238000012</v>
      </c>
      <c r="AK190" s="880">
        <v>520.18832592000001</v>
      </c>
      <c r="AL190" s="880">
        <v>139.44868590999999</v>
      </c>
      <c r="AM190" s="880">
        <v>252.73416813</v>
      </c>
      <c r="AN190" s="880">
        <v>333.96658255</v>
      </c>
      <c r="AO190" s="880">
        <v>320.51148708000005</v>
      </c>
      <c r="AP190" s="880">
        <v>330.19529145000007</v>
      </c>
      <c r="AQ190" s="880">
        <v>229.66369962000002</v>
      </c>
      <c r="AR190" s="880">
        <v>126.18762054000001</v>
      </c>
      <c r="AS190" s="880">
        <v>256.96057100000002</v>
      </c>
      <c r="AT190" s="880">
        <v>1072.8021360400001</v>
      </c>
      <c r="AU190" s="880">
        <v>1064.70691659</v>
      </c>
      <c r="AV190" s="880">
        <v>275.7636852</v>
      </c>
      <c r="AW190" s="880">
        <v>205.33438988</v>
      </c>
      <c r="AX190" s="880">
        <v>913.03147403000003</v>
      </c>
      <c r="AY190" s="880">
        <v>293.72849600000001</v>
      </c>
      <c r="AZ190" s="880">
        <v>321.84869900000001</v>
      </c>
      <c r="BA190" s="880">
        <v>310.74529942999999</v>
      </c>
      <c r="BB190" s="880">
        <v>282.35433467000001</v>
      </c>
      <c r="BC190" s="880">
        <v>188.89792271000002</v>
      </c>
      <c r="BD190" s="880">
        <v>940.76477274000001</v>
      </c>
      <c r="BE190" s="880">
        <v>301.18947900000001</v>
      </c>
      <c r="BF190" s="880">
        <v>337.47699205000004</v>
      </c>
      <c r="BG190" s="880">
        <v>319.36702302000003</v>
      </c>
      <c r="BH190" s="880">
        <v>335.83429553999997</v>
      </c>
      <c r="BI190" s="880">
        <v>194.59813732000001</v>
      </c>
      <c r="BJ190" s="881">
        <v>315.286652</v>
      </c>
    </row>
    <row r="191" spans="1:62" ht="43.2" x14ac:dyDescent="0.3">
      <c r="A191" s="879" t="s">
        <v>551</v>
      </c>
      <c r="B191" s="880">
        <v>6.2730263399999995</v>
      </c>
      <c r="C191" s="880">
        <v>145.35140719</v>
      </c>
      <c r="D191" s="880">
        <v>200.31508946999998</v>
      </c>
      <c r="E191" s="880">
        <v>175.86910040000001</v>
      </c>
      <c r="F191" s="880">
        <v>158.74694306999999</v>
      </c>
      <c r="G191" s="880">
        <v>148.97028314000002</v>
      </c>
      <c r="H191" s="880">
        <v>28.561560489999998</v>
      </c>
      <c r="I191" s="880">
        <v>127.82365653000001</v>
      </c>
      <c r="J191" s="880">
        <v>156.00401199000001</v>
      </c>
      <c r="K191" s="880">
        <v>148.72650672</v>
      </c>
      <c r="L191" s="880">
        <v>154.96821536000002</v>
      </c>
      <c r="M191" s="880">
        <v>145.08275152000002</v>
      </c>
      <c r="N191" s="880">
        <v>26.336681849999998</v>
      </c>
      <c r="O191" s="880">
        <v>127.13487936000001</v>
      </c>
      <c r="P191" s="880">
        <v>178.76042552000001</v>
      </c>
      <c r="Q191" s="880">
        <v>168.16021075</v>
      </c>
      <c r="R191" s="880">
        <v>182.95250776999998</v>
      </c>
      <c r="S191" s="880">
        <v>154.35764499999999</v>
      </c>
      <c r="T191" s="880">
        <v>14.364248559999998</v>
      </c>
      <c r="U191" s="880">
        <v>191.26028762999999</v>
      </c>
      <c r="V191" s="880">
        <v>241.32411798999999</v>
      </c>
      <c r="W191" s="880">
        <v>227.96860876999997</v>
      </c>
      <c r="X191" s="880">
        <v>225.17566004</v>
      </c>
      <c r="Y191" s="880">
        <v>215.00870401</v>
      </c>
      <c r="Z191" s="880">
        <v>11.933451740000001</v>
      </c>
      <c r="AA191" s="880">
        <v>202.47505315999999</v>
      </c>
      <c r="AB191" s="880">
        <v>233.76469913</v>
      </c>
      <c r="AC191" s="880">
        <v>219.19454875</v>
      </c>
      <c r="AD191" s="880">
        <v>222.26512066000001</v>
      </c>
      <c r="AE191" s="880">
        <v>211.36423500999999</v>
      </c>
      <c r="AF191" s="880">
        <v>8.3181789500000001</v>
      </c>
      <c r="AG191" s="880">
        <v>208.80720743999998</v>
      </c>
      <c r="AH191" s="880">
        <v>232.83530515000001</v>
      </c>
      <c r="AI191" s="880">
        <v>226.67757956</v>
      </c>
      <c r="AJ191" s="880">
        <v>222.33590225</v>
      </c>
      <c r="AK191" s="880">
        <v>219.08766917</v>
      </c>
      <c r="AL191" s="880">
        <v>11.86669347</v>
      </c>
      <c r="AM191" s="880">
        <v>204.91205257999999</v>
      </c>
      <c r="AN191" s="880">
        <v>250.86390559</v>
      </c>
      <c r="AO191" s="880">
        <v>241.09301780000001</v>
      </c>
      <c r="AP191" s="880">
        <v>230.37972209999998</v>
      </c>
      <c r="AQ191" s="880">
        <v>227.00447839</v>
      </c>
      <c r="AR191" s="880">
        <v>18.483104260000001</v>
      </c>
      <c r="AS191" s="880">
        <v>196.71909600000001</v>
      </c>
      <c r="AT191" s="880">
        <v>233.26361199999999</v>
      </c>
      <c r="AU191" s="880">
        <v>224.13406147000001</v>
      </c>
      <c r="AV191" s="880">
        <v>226.84877082000003</v>
      </c>
      <c r="AW191" s="880">
        <v>214.37354832999998</v>
      </c>
      <c r="AX191" s="880">
        <v>12.57644316</v>
      </c>
      <c r="AY191" s="880">
        <v>185.34741600000001</v>
      </c>
      <c r="AZ191" s="880">
        <v>222.4282436</v>
      </c>
      <c r="BA191" s="880">
        <v>216.2915371</v>
      </c>
      <c r="BB191" s="880">
        <v>216.27460643999999</v>
      </c>
      <c r="BC191" s="880">
        <v>207.60979713</v>
      </c>
      <c r="BD191" s="880">
        <v>10.666479569999998</v>
      </c>
      <c r="BE191" s="880">
        <v>185.90588399999999</v>
      </c>
      <c r="BF191" s="880">
        <v>227.52558999999999</v>
      </c>
      <c r="BG191" s="880">
        <v>213.51302117000003</v>
      </c>
      <c r="BH191" s="880">
        <v>215.07813855000001</v>
      </c>
      <c r="BI191" s="880">
        <v>207.51225665000001</v>
      </c>
      <c r="BJ191" s="881">
        <v>196.193635</v>
      </c>
    </row>
    <row r="192" spans="1:62" ht="14.4" x14ac:dyDescent="0.3">
      <c r="A192" s="879" t="s">
        <v>677</v>
      </c>
      <c r="B192" s="880">
        <v>67.390553159999996</v>
      </c>
      <c r="C192" s="880">
        <v>195.721518</v>
      </c>
      <c r="D192" s="880">
        <v>239.91851800000001</v>
      </c>
      <c r="E192" s="880">
        <v>160.01838244999999</v>
      </c>
      <c r="F192" s="880">
        <v>166.33244069999998</v>
      </c>
      <c r="G192" s="880">
        <v>98.94188754000001</v>
      </c>
      <c r="H192" s="880">
        <v>61.076494909999994</v>
      </c>
      <c r="I192" s="880">
        <v>154.665494</v>
      </c>
      <c r="J192" s="880">
        <v>156.58834899999999</v>
      </c>
      <c r="K192" s="880">
        <v>107.45981751000001</v>
      </c>
      <c r="L192" s="880">
        <v>91.02100415000001</v>
      </c>
      <c r="M192" s="880">
        <v>30.470967290000001</v>
      </c>
      <c r="N192" s="880">
        <v>77.141114220000006</v>
      </c>
      <c r="O192" s="880">
        <v>178.78713500000001</v>
      </c>
      <c r="P192" s="880">
        <v>178.857135</v>
      </c>
      <c r="Q192" s="880">
        <v>106.38944478000001</v>
      </c>
      <c r="R192" s="880">
        <v>107.05506615</v>
      </c>
      <c r="S192" s="880">
        <v>31.295248999999998</v>
      </c>
      <c r="T192" s="880">
        <v>76.323228850000007</v>
      </c>
      <c r="U192" s="880">
        <v>169.00139300000001</v>
      </c>
      <c r="V192" s="880">
        <v>169.00139300000001</v>
      </c>
      <c r="W192" s="880">
        <v>101.34688763</v>
      </c>
      <c r="X192" s="880">
        <v>121.05808334000001</v>
      </c>
      <c r="Y192" s="880">
        <v>46.180090669999998</v>
      </c>
      <c r="Z192" s="880">
        <v>55.383000070000001</v>
      </c>
      <c r="AA192" s="880">
        <v>169.00139300000001</v>
      </c>
      <c r="AB192" s="880">
        <v>169.00139300000001</v>
      </c>
      <c r="AC192" s="880">
        <v>97.128434970000001</v>
      </c>
      <c r="AD192" s="880">
        <v>112.23446575</v>
      </c>
      <c r="AE192" s="880">
        <v>57.88658547</v>
      </c>
      <c r="AF192" s="880">
        <v>40.039120500000003</v>
      </c>
      <c r="AG192" s="880">
        <v>169.00139300000001</v>
      </c>
      <c r="AH192" s="880">
        <v>169.00139300000001</v>
      </c>
      <c r="AI192" s="880">
        <v>88.862579819999993</v>
      </c>
      <c r="AJ192" s="880">
        <v>94.008341570000013</v>
      </c>
      <c r="AK192" s="880">
        <v>55.067802969999995</v>
      </c>
      <c r="AL192" s="880">
        <v>34.096087740000002</v>
      </c>
      <c r="AM192" s="880">
        <v>169.00139300000001</v>
      </c>
      <c r="AN192" s="880">
        <v>177.101393</v>
      </c>
      <c r="AO192" s="880">
        <v>90.341335799999996</v>
      </c>
      <c r="AP192" s="880">
        <v>83.694477939999999</v>
      </c>
      <c r="AQ192" s="880">
        <v>51.577443009999996</v>
      </c>
      <c r="AR192" s="880">
        <v>40.441634700000002</v>
      </c>
      <c r="AS192" s="880">
        <v>145.525373</v>
      </c>
      <c r="AT192" s="880">
        <v>162.68853300000001</v>
      </c>
      <c r="AU192" s="880">
        <v>150.79099500000001</v>
      </c>
      <c r="AV192" s="880">
        <v>147.15403146</v>
      </c>
      <c r="AW192" s="880">
        <v>109.98876715</v>
      </c>
      <c r="AX192" s="880">
        <v>42.400856310000002</v>
      </c>
      <c r="AY192" s="880">
        <v>132.66190700000001</v>
      </c>
      <c r="AZ192" s="880">
        <v>132.714539</v>
      </c>
      <c r="BA192" s="880">
        <v>100.45021566</v>
      </c>
      <c r="BB192" s="880">
        <v>102.18493852</v>
      </c>
      <c r="BC192" s="880">
        <v>62.1197278</v>
      </c>
      <c r="BD192" s="880">
        <v>39.101260400000001</v>
      </c>
      <c r="BE192" s="880">
        <v>127.714539</v>
      </c>
      <c r="BF192" s="880">
        <v>127.097356</v>
      </c>
      <c r="BG192" s="880">
        <v>81.588934739999999</v>
      </c>
      <c r="BH192" s="880">
        <v>51.394950469999998</v>
      </c>
      <c r="BI192" s="880">
        <v>14.121223550000002</v>
      </c>
      <c r="BJ192" s="881">
        <v>125.813211</v>
      </c>
    </row>
    <row r="193" spans="1:62" ht="28.8" x14ac:dyDescent="0.3">
      <c r="A193" s="879" t="s">
        <v>678</v>
      </c>
      <c r="B193" s="880">
        <v>772.76398590999997</v>
      </c>
      <c r="C193" s="880">
        <v>6208.0150759999997</v>
      </c>
      <c r="D193" s="880">
        <v>6997.49578354</v>
      </c>
      <c r="E193" s="880">
        <v>6712.3755253599993</v>
      </c>
      <c r="F193" s="880">
        <v>6579.6002156800005</v>
      </c>
      <c r="G193" s="880">
        <v>6081.5867455700009</v>
      </c>
      <c r="H193" s="880">
        <v>792.52473518000011</v>
      </c>
      <c r="I193" s="880">
        <v>6063.7574619999996</v>
      </c>
      <c r="J193" s="880">
        <v>6627.56825656</v>
      </c>
      <c r="K193" s="880">
        <v>6239.5334329300003</v>
      </c>
      <c r="L193" s="880">
        <v>6285.0911511000004</v>
      </c>
      <c r="M193" s="880">
        <v>5666.3989754800004</v>
      </c>
      <c r="N193" s="880">
        <v>695.03417711999987</v>
      </c>
      <c r="O193" s="880">
        <v>6749.1357159999998</v>
      </c>
      <c r="P193" s="880">
        <v>7036.2215984899995</v>
      </c>
      <c r="Q193" s="880">
        <v>6815.7497741300003</v>
      </c>
      <c r="R193" s="880">
        <v>6888.4617769200004</v>
      </c>
      <c r="S193" s="880">
        <v>6420.7452717299993</v>
      </c>
      <c r="T193" s="880">
        <v>549.06729074999998</v>
      </c>
      <c r="U193" s="880">
        <v>6311.3623470000002</v>
      </c>
      <c r="V193" s="880">
        <v>6683.9515789999996</v>
      </c>
      <c r="W193" s="880">
        <v>6430.6976097199995</v>
      </c>
      <c r="X193" s="880">
        <v>6316.0401455400006</v>
      </c>
      <c r="Y193" s="880">
        <v>5955.6093197399996</v>
      </c>
      <c r="Z193" s="880">
        <v>587.83946658000002</v>
      </c>
      <c r="AA193" s="880">
        <v>6326.843844</v>
      </c>
      <c r="AB193" s="880">
        <v>6598.2736279999999</v>
      </c>
      <c r="AC193" s="880">
        <v>6449.2147031900004</v>
      </c>
      <c r="AD193" s="880">
        <v>6380.8761084600001</v>
      </c>
      <c r="AE193" s="880">
        <v>5965.5653948099998</v>
      </c>
      <c r="AF193" s="880">
        <v>670.22526194000011</v>
      </c>
      <c r="AG193" s="880">
        <v>6861.1161700000002</v>
      </c>
      <c r="AH193" s="880">
        <v>7123.8594849999999</v>
      </c>
      <c r="AI193" s="880">
        <v>6933.9645688199998</v>
      </c>
      <c r="AJ193" s="880">
        <v>6843.8606750600002</v>
      </c>
      <c r="AK193" s="880">
        <v>6274.5535438900006</v>
      </c>
      <c r="AL193" s="880">
        <v>733.72160205</v>
      </c>
      <c r="AM193" s="880">
        <v>6911.4584439999999</v>
      </c>
      <c r="AN193" s="880">
        <v>6830.9104349999998</v>
      </c>
      <c r="AO193" s="880">
        <v>6784.8782239499997</v>
      </c>
      <c r="AP193" s="880">
        <v>6482.1825127900001</v>
      </c>
      <c r="AQ193" s="880">
        <v>6007.0480945299996</v>
      </c>
      <c r="AR193" s="880">
        <v>994.86722999000006</v>
      </c>
      <c r="AS193" s="880">
        <v>6556.6116339999999</v>
      </c>
      <c r="AT193" s="880">
        <v>6854.6841139999997</v>
      </c>
      <c r="AU193" s="880">
        <v>6798.1440362300009</v>
      </c>
      <c r="AV193" s="880">
        <v>6499.4239864799993</v>
      </c>
      <c r="AW193" s="880">
        <v>6004.9938845999995</v>
      </c>
      <c r="AX193" s="880">
        <v>1038.0033981699999</v>
      </c>
      <c r="AY193" s="880">
        <v>6624.0167529999999</v>
      </c>
      <c r="AZ193" s="880">
        <v>7279.5276940000003</v>
      </c>
      <c r="BA193" s="880">
        <v>7187.8611922499995</v>
      </c>
      <c r="BB193" s="880">
        <v>6926.3981297299997</v>
      </c>
      <c r="BC193" s="880">
        <v>6294.4948111000003</v>
      </c>
      <c r="BD193" s="880">
        <v>1297.5064420199999</v>
      </c>
      <c r="BE193" s="880">
        <v>6514.0164409999998</v>
      </c>
      <c r="BF193" s="880">
        <v>7062.4670390000001</v>
      </c>
      <c r="BG193" s="880">
        <v>6988.2173567200007</v>
      </c>
      <c r="BH193" s="880">
        <v>7002.2303454700004</v>
      </c>
      <c r="BI193" s="880">
        <v>6410.5676660899999</v>
      </c>
      <c r="BJ193" s="881">
        <v>6958.0101199999999</v>
      </c>
    </row>
    <row r="194" spans="1:62" ht="14.4" x14ac:dyDescent="0.3">
      <c r="A194" s="879" t="s">
        <v>679</v>
      </c>
      <c r="B194" s="880">
        <v>68.011221000000006</v>
      </c>
      <c r="C194" s="880">
        <v>300</v>
      </c>
      <c r="D194" s="880">
        <v>307.507566</v>
      </c>
      <c r="E194" s="880">
        <v>307.08856600000001</v>
      </c>
      <c r="F194" s="880">
        <v>358.60904900000003</v>
      </c>
      <c r="G194" s="880">
        <v>289.07734499999998</v>
      </c>
      <c r="H194" s="880">
        <v>18.011220999999999</v>
      </c>
      <c r="I194" s="880">
        <v>287.73567600000001</v>
      </c>
      <c r="J194" s="880">
        <v>299.91642300000001</v>
      </c>
      <c r="K194" s="880">
        <v>299.91642300000001</v>
      </c>
      <c r="L194" s="880">
        <v>301.57223599999998</v>
      </c>
      <c r="M194" s="880">
        <v>281.48994099999999</v>
      </c>
      <c r="N194" s="880">
        <v>18.426482</v>
      </c>
      <c r="O194" s="880">
        <v>300</v>
      </c>
      <c r="P194" s="880">
        <v>300.19075500000002</v>
      </c>
      <c r="Q194" s="880">
        <v>300.19075500000002</v>
      </c>
      <c r="R194" s="880">
        <v>305.91626000000002</v>
      </c>
      <c r="S194" s="880">
        <v>287.05979000000002</v>
      </c>
      <c r="T194" s="880">
        <v>13.655472</v>
      </c>
      <c r="U194" s="880">
        <v>294.20239199999997</v>
      </c>
      <c r="V194" s="880">
        <v>289.56283100000002</v>
      </c>
      <c r="W194" s="880">
        <v>289.56283100000002</v>
      </c>
      <c r="X194" s="880">
        <v>301.03857199999999</v>
      </c>
      <c r="Y194" s="880">
        <v>287.38310000000001</v>
      </c>
      <c r="Z194" s="880">
        <v>2.1797309999999999</v>
      </c>
      <c r="AA194" s="880">
        <v>268.55179299999998</v>
      </c>
      <c r="AB194" s="880">
        <v>278.90013399999998</v>
      </c>
      <c r="AC194" s="880">
        <v>268.25000399999999</v>
      </c>
      <c r="AD194" s="880">
        <v>268.277762</v>
      </c>
      <c r="AE194" s="880">
        <v>266.09803099999999</v>
      </c>
      <c r="AF194" s="880">
        <v>2.1519729999999999</v>
      </c>
      <c r="AG194" s="880">
        <v>268.98524800000001</v>
      </c>
      <c r="AH194" s="880">
        <v>279.32355699999999</v>
      </c>
      <c r="AI194" s="880">
        <v>278.21870200000001</v>
      </c>
      <c r="AJ194" s="880">
        <v>280.215509</v>
      </c>
      <c r="AK194" s="880">
        <v>278.063536</v>
      </c>
      <c r="AL194" s="880">
        <v>0.155166</v>
      </c>
      <c r="AM194" s="880">
        <v>281.20982800000002</v>
      </c>
      <c r="AN194" s="880">
        <v>274.355999</v>
      </c>
      <c r="AO194" s="880">
        <v>274.355999</v>
      </c>
      <c r="AP194" s="880">
        <v>274.50033400000001</v>
      </c>
      <c r="AQ194" s="880">
        <v>274.345168</v>
      </c>
      <c r="AR194" s="880">
        <v>1.0831E-2</v>
      </c>
      <c r="AS194" s="880">
        <v>262.496893</v>
      </c>
      <c r="AT194" s="880">
        <v>262.18747400000001</v>
      </c>
      <c r="AU194" s="880">
        <v>262.18747400000001</v>
      </c>
      <c r="AV194" s="880">
        <v>262.192183</v>
      </c>
      <c r="AW194" s="880">
        <v>262.181352</v>
      </c>
      <c r="AX194" s="880">
        <v>6.1219999999999998E-3</v>
      </c>
      <c r="AY194" s="880">
        <v>262.59336000000002</v>
      </c>
      <c r="AZ194" s="880">
        <v>262.58234499999998</v>
      </c>
      <c r="BA194" s="880">
        <v>262.58234428999998</v>
      </c>
      <c r="BB194" s="880">
        <v>262.58846628999999</v>
      </c>
      <c r="BC194" s="880">
        <v>262.58234428999998</v>
      </c>
      <c r="BD194" s="880">
        <v>0</v>
      </c>
      <c r="BE194" s="880">
        <v>262.61737599999998</v>
      </c>
      <c r="BF194" s="880">
        <v>262.73184700000002</v>
      </c>
      <c r="BG194" s="880">
        <v>262.73184658000002</v>
      </c>
      <c r="BH194" s="880">
        <v>262.72384758000004</v>
      </c>
      <c r="BI194" s="880">
        <v>262.72384758000004</v>
      </c>
      <c r="BJ194" s="881">
        <v>262.39172300000001</v>
      </c>
    </row>
    <row r="195" spans="1:62" ht="14.4" x14ac:dyDescent="0.3">
      <c r="A195" s="879" t="s">
        <v>680</v>
      </c>
      <c r="B195" s="880">
        <v>0.43573315999999995</v>
      </c>
      <c r="C195" s="880">
        <v>4100</v>
      </c>
      <c r="D195" s="880">
        <v>4100</v>
      </c>
      <c r="E195" s="880">
        <v>4099.5642668400005</v>
      </c>
      <c r="F195" s="880">
        <v>4100</v>
      </c>
      <c r="G195" s="880">
        <v>4099.5642668400005</v>
      </c>
      <c r="H195" s="880">
        <v>0</v>
      </c>
      <c r="I195" s="880">
        <v>5950</v>
      </c>
      <c r="J195" s="880">
        <v>5950</v>
      </c>
      <c r="K195" s="880">
        <v>5325.6916753300002</v>
      </c>
      <c r="L195" s="880">
        <v>5325.6916753300002</v>
      </c>
      <c r="M195" s="880">
        <v>5325.6916753300002</v>
      </c>
      <c r="N195" s="880">
        <v>0</v>
      </c>
      <c r="O195" s="880">
        <v>3700</v>
      </c>
      <c r="P195" s="880">
        <v>3000</v>
      </c>
      <c r="Q195" s="880">
        <v>2536.0873529200003</v>
      </c>
      <c r="R195" s="880">
        <v>2536.0873529200003</v>
      </c>
      <c r="S195" s="880">
        <v>2536.0873529200003</v>
      </c>
      <c r="T195" s="880">
        <v>0</v>
      </c>
      <c r="U195" s="880">
        <v>3000</v>
      </c>
      <c r="V195" s="880">
        <v>3000</v>
      </c>
      <c r="W195" s="880">
        <v>2684.78730722</v>
      </c>
      <c r="X195" s="880">
        <v>2684.78730722</v>
      </c>
      <c r="Y195" s="880">
        <v>2684.78730722</v>
      </c>
      <c r="Z195" s="880">
        <v>0</v>
      </c>
      <c r="AA195" s="880">
        <v>3000</v>
      </c>
      <c r="AB195" s="880">
        <v>3000</v>
      </c>
      <c r="AC195" s="880">
        <v>3000</v>
      </c>
      <c r="AD195" s="880">
        <v>3000</v>
      </c>
      <c r="AE195" s="880">
        <v>3000</v>
      </c>
      <c r="AF195" s="880">
        <v>0</v>
      </c>
      <c r="AG195" s="880">
        <v>3000</v>
      </c>
      <c r="AH195" s="880">
        <v>5550</v>
      </c>
      <c r="AI195" s="880">
        <v>5550</v>
      </c>
      <c r="AJ195" s="880">
        <v>5550</v>
      </c>
      <c r="AK195" s="880">
        <v>5550</v>
      </c>
      <c r="AL195" s="880">
        <v>0</v>
      </c>
      <c r="AM195" s="880">
        <v>5300</v>
      </c>
      <c r="AN195" s="880">
        <v>3650</v>
      </c>
      <c r="AO195" s="880">
        <v>2919.4315334099997</v>
      </c>
      <c r="AP195" s="880">
        <v>2919.4315334099997</v>
      </c>
      <c r="AQ195" s="880">
        <v>2919.4315334099997</v>
      </c>
      <c r="AR195" s="880">
        <v>0</v>
      </c>
      <c r="AS195" s="880">
        <v>4400</v>
      </c>
      <c r="AT195" s="880">
        <v>1800</v>
      </c>
      <c r="AU195" s="880">
        <v>1181.1556219300001</v>
      </c>
      <c r="AV195" s="880">
        <v>1181.1556219300001</v>
      </c>
      <c r="AW195" s="880">
        <v>1181.1556219300001</v>
      </c>
      <c r="AX195" s="880">
        <v>0</v>
      </c>
      <c r="AY195" s="880">
        <v>3109.25</v>
      </c>
      <c r="AZ195" s="880">
        <v>2109.25</v>
      </c>
      <c r="BA195" s="880">
        <v>1292.42921172</v>
      </c>
      <c r="BB195" s="880">
        <v>1292.42921172</v>
      </c>
      <c r="BC195" s="880">
        <v>1292.42921172</v>
      </c>
      <c r="BD195" s="880">
        <v>0</v>
      </c>
      <c r="BE195" s="880">
        <v>3600.2</v>
      </c>
      <c r="BF195" s="880">
        <v>2800.39</v>
      </c>
      <c r="BG195" s="880">
        <v>2194.7875739899996</v>
      </c>
      <c r="BH195" s="880">
        <v>2194.7875739899996</v>
      </c>
      <c r="BI195" s="880">
        <v>2194.7875739899996</v>
      </c>
      <c r="BJ195" s="881">
        <v>4000</v>
      </c>
    </row>
    <row r="196" spans="1:62" ht="14.4" x14ac:dyDescent="0.3">
      <c r="A196" s="882" t="s">
        <v>486</v>
      </c>
      <c r="B196" s="883">
        <v>610.05138995000004</v>
      </c>
      <c r="C196" s="883">
        <v>1262.1104929999999</v>
      </c>
      <c r="D196" s="883">
        <v>1392.0676209999999</v>
      </c>
      <c r="E196" s="883">
        <v>1335.03059616</v>
      </c>
      <c r="F196" s="883">
        <v>1409.48862414</v>
      </c>
      <c r="G196" s="883">
        <v>879.31257808999987</v>
      </c>
      <c r="H196" s="883">
        <v>535.80850397000006</v>
      </c>
      <c r="I196" s="883">
        <v>999.59247500000004</v>
      </c>
      <c r="J196" s="883">
        <v>970.76896399999998</v>
      </c>
      <c r="K196" s="883">
        <v>941.40316338000002</v>
      </c>
      <c r="L196" s="883">
        <v>1098.0059063800002</v>
      </c>
      <c r="M196" s="883">
        <v>680.75039138</v>
      </c>
      <c r="N196" s="883">
        <v>379.20576097000003</v>
      </c>
      <c r="O196" s="883">
        <v>962.263553</v>
      </c>
      <c r="P196" s="883">
        <v>961.80595600000004</v>
      </c>
      <c r="Q196" s="883">
        <v>957.15084235000006</v>
      </c>
      <c r="R196" s="883">
        <v>1107.2792373499999</v>
      </c>
      <c r="S196" s="883">
        <v>737.61744438000017</v>
      </c>
      <c r="T196" s="883">
        <v>236.03339797000001</v>
      </c>
      <c r="U196" s="883">
        <v>775.44663100000002</v>
      </c>
      <c r="V196" s="883">
        <v>765.85947799999997</v>
      </c>
      <c r="W196" s="883">
        <v>761.20436538000001</v>
      </c>
      <c r="X196" s="883">
        <v>898.78087837999999</v>
      </c>
      <c r="Y196" s="883">
        <v>662.74748040999998</v>
      </c>
      <c r="Z196" s="883">
        <v>98.456884970000004</v>
      </c>
      <c r="AA196" s="883">
        <v>690.44963600000005</v>
      </c>
      <c r="AB196" s="883">
        <v>690.01402099999996</v>
      </c>
      <c r="AC196" s="883">
        <v>690.01390804999994</v>
      </c>
      <c r="AD196" s="883">
        <v>737.9084239199999</v>
      </c>
      <c r="AE196" s="883">
        <v>632.02219395000009</v>
      </c>
      <c r="AF196" s="883">
        <v>57.991714100000003</v>
      </c>
      <c r="AG196" s="883">
        <v>690.00867000000005</v>
      </c>
      <c r="AH196" s="883">
        <v>736.43357700000001</v>
      </c>
      <c r="AI196" s="883">
        <v>732.62333610000007</v>
      </c>
      <c r="AJ196" s="883">
        <v>778.40430291000007</v>
      </c>
      <c r="AK196" s="883">
        <v>719.25828694000006</v>
      </c>
      <c r="AL196" s="883">
        <v>20.495188289999998</v>
      </c>
      <c r="AM196" s="883">
        <v>748.12746200000004</v>
      </c>
      <c r="AN196" s="883">
        <v>796.02803400000005</v>
      </c>
      <c r="AO196" s="883">
        <v>796.02792137999995</v>
      </c>
      <c r="AP196" s="883">
        <v>796.89063045</v>
      </c>
      <c r="AQ196" s="883">
        <v>784.16287222000005</v>
      </c>
      <c r="AR196" s="883">
        <v>28.216947219999998</v>
      </c>
      <c r="AS196" s="883">
        <v>751.47016499999995</v>
      </c>
      <c r="AT196" s="883">
        <v>906.90274199999999</v>
      </c>
      <c r="AU196" s="883">
        <v>905.97662937999996</v>
      </c>
      <c r="AV196" s="883">
        <v>785.94756866</v>
      </c>
      <c r="AW196" s="883">
        <v>773.77405722000003</v>
      </c>
      <c r="AX196" s="883">
        <v>141.66362132</v>
      </c>
      <c r="AY196" s="883">
        <v>756.93890299999998</v>
      </c>
      <c r="AZ196" s="883">
        <v>962.29669200000001</v>
      </c>
      <c r="BA196" s="883">
        <v>958.93057938000004</v>
      </c>
      <c r="BB196" s="883">
        <v>935.15729724000005</v>
      </c>
      <c r="BC196" s="883">
        <v>799.86553021999998</v>
      </c>
      <c r="BD196" s="883">
        <v>177.81526946</v>
      </c>
      <c r="BE196" s="883">
        <v>787.23540400000002</v>
      </c>
      <c r="BF196" s="883">
        <v>852.07521699999995</v>
      </c>
      <c r="BG196" s="883">
        <v>840.19023976999995</v>
      </c>
      <c r="BH196" s="883">
        <v>968.59585149999998</v>
      </c>
      <c r="BI196" s="883">
        <v>805.04513298000006</v>
      </c>
      <c r="BJ196" s="884">
        <v>801.84752700000001</v>
      </c>
    </row>
    <row r="197" spans="1:62" ht="14.4" x14ac:dyDescent="0.3">
      <c r="A197" s="879" t="s">
        <v>157</v>
      </c>
      <c r="B197" s="880">
        <v>313.92338995</v>
      </c>
      <c r="C197" s="880">
        <v>823.98749299999997</v>
      </c>
      <c r="D197" s="880">
        <v>794.98725300000001</v>
      </c>
      <c r="E197" s="880">
        <v>779.15166008999995</v>
      </c>
      <c r="F197" s="880">
        <v>858.48049603999993</v>
      </c>
      <c r="G197" s="880">
        <v>594.47053308999989</v>
      </c>
      <c r="H197" s="880">
        <v>234.809696</v>
      </c>
      <c r="I197" s="880">
        <v>732.30614700000001</v>
      </c>
      <c r="J197" s="880">
        <v>704.62576000000001</v>
      </c>
      <c r="K197" s="880">
        <v>675.25995937999994</v>
      </c>
      <c r="L197" s="880">
        <v>791.86270237999997</v>
      </c>
      <c r="M197" s="880">
        <v>590.18771337999999</v>
      </c>
      <c r="N197" s="880">
        <v>118.206953</v>
      </c>
      <c r="O197" s="880">
        <v>697.50855300000001</v>
      </c>
      <c r="P197" s="880">
        <v>699.42264035000005</v>
      </c>
      <c r="Q197" s="880">
        <v>694.76752670000008</v>
      </c>
      <c r="R197" s="880">
        <v>739.99592170000005</v>
      </c>
      <c r="S197" s="880">
        <v>631.3329367</v>
      </c>
      <c r="T197" s="880">
        <v>79.93459</v>
      </c>
      <c r="U197" s="880">
        <v>651.52005399999996</v>
      </c>
      <c r="V197" s="880">
        <v>660.46757600000001</v>
      </c>
      <c r="W197" s="880">
        <v>655.81246337999994</v>
      </c>
      <c r="X197" s="880">
        <v>713.34305338000001</v>
      </c>
      <c r="Y197" s="880">
        <v>633.40846337999994</v>
      </c>
      <c r="Z197" s="880">
        <v>22.404</v>
      </c>
      <c r="AA197" s="880">
        <v>612.15849300000002</v>
      </c>
      <c r="AB197" s="880">
        <v>615.73195799999996</v>
      </c>
      <c r="AC197" s="880">
        <v>615.73184537999998</v>
      </c>
      <c r="AD197" s="880">
        <v>621.03105125000002</v>
      </c>
      <c r="AE197" s="880">
        <v>591.19770625000001</v>
      </c>
      <c r="AF197" s="880">
        <v>24.534139130000003</v>
      </c>
      <c r="AG197" s="880">
        <v>611.19704000000002</v>
      </c>
      <c r="AH197" s="880">
        <v>627.34084399999995</v>
      </c>
      <c r="AI197" s="880">
        <v>626.48348438000005</v>
      </c>
      <c r="AJ197" s="880">
        <v>640.30687622000005</v>
      </c>
      <c r="AK197" s="880">
        <v>614.61843522000004</v>
      </c>
      <c r="AL197" s="880">
        <v>18.995188289999998</v>
      </c>
      <c r="AM197" s="880">
        <v>621.039131</v>
      </c>
      <c r="AN197" s="880">
        <v>629.82828900000004</v>
      </c>
      <c r="AO197" s="880">
        <v>629.82817637999995</v>
      </c>
      <c r="AP197" s="880">
        <v>629.19088545</v>
      </c>
      <c r="AQ197" s="880">
        <v>617.96312722000005</v>
      </c>
      <c r="AR197" s="880">
        <v>28.216947219999998</v>
      </c>
      <c r="AS197" s="880">
        <v>625.27223300000003</v>
      </c>
      <c r="AT197" s="880">
        <v>652.89064499999995</v>
      </c>
      <c r="AU197" s="880">
        <v>651.96453238000004</v>
      </c>
      <c r="AV197" s="880">
        <v>632.27299465999999</v>
      </c>
      <c r="AW197" s="880">
        <v>620.09948322000002</v>
      </c>
      <c r="AX197" s="880">
        <v>41.32609832</v>
      </c>
      <c r="AY197" s="880">
        <v>634.75814700000001</v>
      </c>
      <c r="AZ197" s="880">
        <v>693.81593599999997</v>
      </c>
      <c r="BA197" s="880">
        <v>690.44982338</v>
      </c>
      <c r="BB197" s="880">
        <v>712.63901824000004</v>
      </c>
      <c r="BC197" s="880">
        <v>677.68477422000001</v>
      </c>
      <c r="BD197" s="880">
        <v>31.515269460000003</v>
      </c>
      <c r="BE197" s="880">
        <v>669.47295099999997</v>
      </c>
      <c r="BF197" s="880">
        <v>690.50416800000005</v>
      </c>
      <c r="BG197" s="880">
        <v>678.61919076999993</v>
      </c>
      <c r="BH197" s="880">
        <v>660.72480250000001</v>
      </c>
      <c r="BI197" s="880">
        <v>643.47408398000005</v>
      </c>
      <c r="BJ197" s="881">
        <v>613.14658899999995</v>
      </c>
    </row>
    <row r="198" spans="1:62" ht="14.4" x14ac:dyDescent="0.3">
      <c r="A198" s="879" t="s">
        <v>158</v>
      </c>
      <c r="B198" s="880">
        <v>296.12799999999999</v>
      </c>
      <c r="C198" s="880">
        <v>438.12299999999999</v>
      </c>
      <c r="D198" s="880">
        <v>597.08036800000002</v>
      </c>
      <c r="E198" s="880">
        <v>555.87893607000001</v>
      </c>
      <c r="F198" s="880">
        <v>551.00812810000002</v>
      </c>
      <c r="G198" s="880">
        <v>284.84204499999998</v>
      </c>
      <c r="H198" s="880">
        <v>300.99880797000003</v>
      </c>
      <c r="I198" s="880">
        <v>267.28632800000003</v>
      </c>
      <c r="J198" s="880">
        <v>266.14320400000003</v>
      </c>
      <c r="K198" s="880">
        <v>266.14320400000003</v>
      </c>
      <c r="L198" s="880">
        <v>306.14320400000003</v>
      </c>
      <c r="M198" s="880">
        <v>90.562678000000005</v>
      </c>
      <c r="N198" s="880">
        <v>260.99880796999997</v>
      </c>
      <c r="O198" s="880">
        <v>264.755</v>
      </c>
      <c r="P198" s="880">
        <v>262.38331564999999</v>
      </c>
      <c r="Q198" s="880">
        <v>262.38331564999999</v>
      </c>
      <c r="R198" s="880">
        <v>367.28331564999996</v>
      </c>
      <c r="S198" s="880">
        <v>106.28450768</v>
      </c>
      <c r="T198" s="880">
        <v>156.09880797</v>
      </c>
      <c r="U198" s="880">
        <v>123.92657699999999</v>
      </c>
      <c r="V198" s="880">
        <v>105.391902</v>
      </c>
      <c r="W198" s="880">
        <v>105.391902</v>
      </c>
      <c r="X198" s="880">
        <v>185.437825</v>
      </c>
      <c r="Y198" s="880">
        <v>29.339017030000001</v>
      </c>
      <c r="Z198" s="880">
        <v>76.052884969999994</v>
      </c>
      <c r="AA198" s="880">
        <v>78.291143000000005</v>
      </c>
      <c r="AB198" s="880">
        <v>74.282062999999994</v>
      </c>
      <c r="AC198" s="880">
        <v>74.282062670000002</v>
      </c>
      <c r="AD198" s="880">
        <v>116.87737267</v>
      </c>
      <c r="AE198" s="880">
        <v>40.824487700000006</v>
      </c>
      <c r="AF198" s="880">
        <v>33.457574969999996</v>
      </c>
      <c r="AG198" s="880">
        <v>78.811629999999994</v>
      </c>
      <c r="AH198" s="880">
        <v>109.092733</v>
      </c>
      <c r="AI198" s="880">
        <v>106.13985172</v>
      </c>
      <c r="AJ198" s="880">
        <v>138.09742668999999</v>
      </c>
      <c r="AK198" s="880">
        <v>104.63985172</v>
      </c>
      <c r="AL198" s="880">
        <v>1.5</v>
      </c>
      <c r="AM198" s="880">
        <v>127.088331</v>
      </c>
      <c r="AN198" s="880">
        <v>166.19974500000001</v>
      </c>
      <c r="AO198" s="880">
        <v>166.19974500000001</v>
      </c>
      <c r="AP198" s="880">
        <v>167.69974500000001</v>
      </c>
      <c r="AQ198" s="880">
        <v>166.19974500000001</v>
      </c>
      <c r="AR198" s="880">
        <v>0</v>
      </c>
      <c r="AS198" s="880">
        <v>126.19793199999999</v>
      </c>
      <c r="AT198" s="880">
        <v>254.01209700000001</v>
      </c>
      <c r="AU198" s="880">
        <v>254.01209700000001</v>
      </c>
      <c r="AV198" s="880">
        <v>153.67457400000001</v>
      </c>
      <c r="AW198" s="880">
        <v>153.67457400000001</v>
      </c>
      <c r="AX198" s="880">
        <v>100.337523</v>
      </c>
      <c r="AY198" s="880">
        <v>122.180756</v>
      </c>
      <c r="AZ198" s="880">
        <v>268.48075599999999</v>
      </c>
      <c r="BA198" s="880">
        <v>268.48075599999999</v>
      </c>
      <c r="BB198" s="880">
        <v>222.51827900000001</v>
      </c>
      <c r="BC198" s="880">
        <v>122.180756</v>
      </c>
      <c r="BD198" s="880">
        <v>146.30000000000001</v>
      </c>
      <c r="BE198" s="880">
        <v>117.76245299999999</v>
      </c>
      <c r="BF198" s="880">
        <v>161.57104899999999</v>
      </c>
      <c r="BG198" s="880">
        <v>161.57104899999999</v>
      </c>
      <c r="BH198" s="880">
        <v>307.87104900000003</v>
      </c>
      <c r="BI198" s="880">
        <v>161.57104899999999</v>
      </c>
      <c r="BJ198" s="881">
        <v>188.70093800000001</v>
      </c>
    </row>
    <row r="199" spans="1:62" ht="14.4" x14ac:dyDescent="0.3">
      <c r="A199" s="882" t="s">
        <v>487</v>
      </c>
      <c r="B199" s="883">
        <v>0</v>
      </c>
      <c r="C199" s="883">
        <v>111.175</v>
      </c>
      <c r="D199" s="883">
        <v>111.16416700000001</v>
      </c>
      <c r="E199" s="883">
        <v>103.80953254000001</v>
      </c>
      <c r="F199" s="883">
        <v>103.80953254000001</v>
      </c>
      <c r="G199" s="883">
        <v>103.80953254000001</v>
      </c>
      <c r="H199" s="883">
        <v>0</v>
      </c>
      <c r="I199" s="883">
        <v>76.431899999999999</v>
      </c>
      <c r="J199" s="883">
        <v>76.478666000000004</v>
      </c>
      <c r="K199" s="883">
        <v>74.57808</v>
      </c>
      <c r="L199" s="883">
        <v>74.694575999999998</v>
      </c>
      <c r="M199" s="883">
        <v>74.539924999999997</v>
      </c>
      <c r="N199" s="883">
        <v>3.8155000000000001E-2</v>
      </c>
      <c r="O199" s="883">
        <v>75.966223999999997</v>
      </c>
      <c r="P199" s="883">
        <v>73.430476999999996</v>
      </c>
      <c r="Q199" s="883">
        <v>73.430476999999996</v>
      </c>
      <c r="R199" s="883">
        <v>73.108187999999998</v>
      </c>
      <c r="S199" s="883">
        <v>73.070032999999995</v>
      </c>
      <c r="T199" s="883">
        <v>0.36044399999999999</v>
      </c>
      <c r="U199" s="883">
        <v>36.777030570000001</v>
      </c>
      <c r="V199" s="883">
        <v>31.254683570000001</v>
      </c>
      <c r="W199" s="883">
        <v>31.254681640000001</v>
      </c>
      <c r="X199" s="883">
        <v>31.523198780000001</v>
      </c>
      <c r="Y199" s="883">
        <v>31.16275478</v>
      </c>
      <c r="Z199" s="883">
        <v>9.1926859999999999E-2</v>
      </c>
      <c r="AA199" s="883">
        <v>28.784559569999999</v>
      </c>
      <c r="AB199" s="883">
        <v>25.177136780000001</v>
      </c>
      <c r="AC199" s="883">
        <v>25.177136780000001</v>
      </c>
      <c r="AD199" s="883">
        <v>25.114109260000003</v>
      </c>
      <c r="AE199" s="883">
        <v>25.0233165</v>
      </c>
      <c r="AF199" s="883">
        <v>0.15495439000000003</v>
      </c>
      <c r="AG199" s="883">
        <v>28.376312909999999</v>
      </c>
      <c r="AH199" s="883">
        <v>30.204580589999999</v>
      </c>
      <c r="AI199" s="883">
        <v>29.952373590000001</v>
      </c>
      <c r="AJ199" s="883">
        <v>29.975586789999998</v>
      </c>
      <c r="AK199" s="883">
        <v>29.860845510000001</v>
      </c>
      <c r="AL199" s="883">
        <v>0.13173982999999997</v>
      </c>
      <c r="AM199" s="883">
        <v>33.889880859999998</v>
      </c>
      <c r="AN199" s="883">
        <v>199.12264289999999</v>
      </c>
      <c r="AO199" s="883">
        <v>199.16486872999997</v>
      </c>
      <c r="AP199" s="883">
        <v>23.946479280000002</v>
      </c>
      <c r="AQ199" s="883">
        <v>23.8949964</v>
      </c>
      <c r="AR199" s="883">
        <v>175.31724872000001</v>
      </c>
      <c r="AS199" s="883">
        <v>29.915117309999999</v>
      </c>
      <c r="AT199" s="883">
        <v>29.418904129999998</v>
      </c>
      <c r="AU199" s="883">
        <v>29.902967180000001</v>
      </c>
      <c r="AV199" s="883">
        <v>47.643841619999996</v>
      </c>
      <c r="AW199" s="883">
        <v>23.193093190000003</v>
      </c>
      <c r="AX199" s="883">
        <v>156.07214612000001</v>
      </c>
      <c r="AY199" s="883">
        <v>41.502321999999999</v>
      </c>
      <c r="AZ199" s="883">
        <v>46.304169999999999</v>
      </c>
      <c r="BA199" s="883">
        <v>45.631381150000003</v>
      </c>
      <c r="BB199" s="883">
        <v>58.275143059999991</v>
      </c>
      <c r="BC199" s="883">
        <v>23.228080210000002</v>
      </c>
      <c r="BD199" s="883">
        <v>117.41844233000002</v>
      </c>
      <c r="BE199" s="883">
        <v>46.269171</v>
      </c>
      <c r="BF199" s="883">
        <v>46.369247999999999</v>
      </c>
      <c r="BG199" s="883">
        <v>45.612277109999994</v>
      </c>
      <c r="BH199" s="883">
        <v>108.99508818000001</v>
      </c>
      <c r="BI199" s="883">
        <v>39.808935229999996</v>
      </c>
      <c r="BJ199" s="884">
        <v>46.763624</v>
      </c>
    </row>
    <row r="200" spans="1:62" ht="14.4" x14ac:dyDescent="0.3">
      <c r="A200" s="879" t="s">
        <v>159</v>
      </c>
      <c r="B200" s="880">
        <v>0</v>
      </c>
      <c r="C200" s="880">
        <v>111.175</v>
      </c>
      <c r="D200" s="880">
        <v>111.16416700000001</v>
      </c>
      <c r="E200" s="880">
        <v>103.80953254000001</v>
      </c>
      <c r="F200" s="880">
        <v>103.80953254000001</v>
      </c>
      <c r="G200" s="880">
        <v>103.80953254000001</v>
      </c>
      <c r="H200" s="880">
        <v>0</v>
      </c>
      <c r="I200" s="880">
        <v>76.431899999999999</v>
      </c>
      <c r="J200" s="880">
        <v>76.478666000000004</v>
      </c>
      <c r="K200" s="880">
        <v>74.57808</v>
      </c>
      <c r="L200" s="880">
        <v>74.694575999999998</v>
      </c>
      <c r="M200" s="880">
        <v>74.539924999999997</v>
      </c>
      <c r="N200" s="880">
        <v>3.8155000000000001E-2</v>
      </c>
      <c r="O200" s="880">
        <v>75.966223999999997</v>
      </c>
      <c r="P200" s="880">
        <v>73.430476999999996</v>
      </c>
      <c r="Q200" s="880">
        <v>73.430476999999996</v>
      </c>
      <c r="R200" s="880">
        <v>73.108187999999998</v>
      </c>
      <c r="S200" s="880">
        <v>73.070032999999995</v>
      </c>
      <c r="T200" s="880">
        <v>0.36044399999999999</v>
      </c>
      <c r="U200" s="880">
        <v>36.777030570000001</v>
      </c>
      <c r="V200" s="880">
        <v>31.254683570000001</v>
      </c>
      <c r="W200" s="880">
        <v>31.254681640000001</v>
      </c>
      <c r="X200" s="880">
        <v>31.523198780000001</v>
      </c>
      <c r="Y200" s="880">
        <v>31.16275478</v>
      </c>
      <c r="Z200" s="880">
        <v>9.1926859999999999E-2</v>
      </c>
      <c r="AA200" s="880">
        <v>28.784559569999999</v>
      </c>
      <c r="AB200" s="880">
        <v>25.177136780000001</v>
      </c>
      <c r="AC200" s="880">
        <v>25.177136780000001</v>
      </c>
      <c r="AD200" s="880">
        <v>25.114109260000003</v>
      </c>
      <c r="AE200" s="880">
        <v>25.0233165</v>
      </c>
      <c r="AF200" s="880">
        <v>0.15495439000000003</v>
      </c>
      <c r="AG200" s="880">
        <v>28.376312909999999</v>
      </c>
      <c r="AH200" s="880">
        <v>30.204580589999999</v>
      </c>
      <c r="AI200" s="880">
        <v>29.952373590000001</v>
      </c>
      <c r="AJ200" s="880">
        <v>29.975586789999998</v>
      </c>
      <c r="AK200" s="880">
        <v>29.860845510000001</v>
      </c>
      <c r="AL200" s="880">
        <v>0.13173982999999997</v>
      </c>
      <c r="AM200" s="880">
        <v>33.889880859999998</v>
      </c>
      <c r="AN200" s="880">
        <v>199.12264289999999</v>
      </c>
      <c r="AO200" s="880">
        <v>199.16486872999997</v>
      </c>
      <c r="AP200" s="880">
        <v>23.946479280000002</v>
      </c>
      <c r="AQ200" s="880">
        <v>23.8949964</v>
      </c>
      <c r="AR200" s="880">
        <v>175.31724872000001</v>
      </c>
      <c r="AS200" s="880">
        <v>29.915117309999999</v>
      </c>
      <c r="AT200" s="880">
        <v>29.418904129999998</v>
      </c>
      <c r="AU200" s="880">
        <v>29.902967180000001</v>
      </c>
      <c r="AV200" s="880">
        <v>47.643841619999996</v>
      </c>
      <c r="AW200" s="880">
        <v>23.193093190000003</v>
      </c>
      <c r="AX200" s="880">
        <v>156.07214612000001</v>
      </c>
      <c r="AY200" s="880">
        <v>41.502321999999999</v>
      </c>
      <c r="AZ200" s="880">
        <v>46.304169999999999</v>
      </c>
      <c r="BA200" s="880">
        <v>45.631381150000003</v>
      </c>
      <c r="BB200" s="880">
        <v>58.275143059999991</v>
      </c>
      <c r="BC200" s="880">
        <v>23.228080210000002</v>
      </c>
      <c r="BD200" s="880">
        <v>117.41844233000002</v>
      </c>
      <c r="BE200" s="880">
        <v>46.269171</v>
      </c>
      <c r="BF200" s="880">
        <v>46.369247999999999</v>
      </c>
      <c r="BG200" s="880">
        <v>45.612277109999994</v>
      </c>
      <c r="BH200" s="880">
        <v>108.99508818000001</v>
      </c>
      <c r="BI200" s="880">
        <v>39.808935229999996</v>
      </c>
      <c r="BJ200" s="881">
        <v>46.763624</v>
      </c>
    </row>
    <row r="201" spans="1:62" ht="28.8" x14ac:dyDescent="0.3">
      <c r="A201" s="882" t="s">
        <v>488</v>
      </c>
      <c r="B201" s="883">
        <v>1208.3668058500002</v>
      </c>
      <c r="C201" s="883">
        <v>5279.6482770600005</v>
      </c>
      <c r="D201" s="883">
        <v>4809.7866797200013</v>
      </c>
      <c r="E201" s="883">
        <v>4447.1855474699996</v>
      </c>
      <c r="F201" s="883">
        <v>3996.4514580300006</v>
      </c>
      <c r="G201" s="883">
        <v>3476.4946295800009</v>
      </c>
      <c r="H201" s="883">
        <v>1317.19991278</v>
      </c>
      <c r="I201" s="883">
        <v>4078.768387000001</v>
      </c>
      <c r="J201" s="883">
        <v>4273.6311754300004</v>
      </c>
      <c r="K201" s="883">
        <v>4017.421455669999</v>
      </c>
      <c r="L201" s="883">
        <v>3841.6594366499994</v>
      </c>
      <c r="M201" s="883">
        <v>3229.1560196399987</v>
      </c>
      <c r="N201" s="883">
        <v>1077.9838662899999</v>
      </c>
      <c r="O201" s="883">
        <v>3834.8090269800005</v>
      </c>
      <c r="P201" s="883">
        <v>4368.1748686100009</v>
      </c>
      <c r="Q201" s="883">
        <v>4250.4663290500002</v>
      </c>
      <c r="R201" s="883">
        <v>3114.145602210001</v>
      </c>
      <c r="S201" s="883">
        <v>2676.8620391699992</v>
      </c>
      <c r="T201" s="883">
        <v>1670.4376479500004</v>
      </c>
      <c r="U201" s="883">
        <v>3522.0092638699998</v>
      </c>
      <c r="V201" s="883">
        <v>3583.7216057399996</v>
      </c>
      <c r="W201" s="883">
        <v>3539.7328069300006</v>
      </c>
      <c r="X201" s="883">
        <v>3530.8520328400004</v>
      </c>
      <c r="Y201" s="883">
        <v>2845.1625258600002</v>
      </c>
      <c r="Z201" s="883">
        <v>1499.6440077199995</v>
      </c>
      <c r="AA201" s="883">
        <v>3310.09121942</v>
      </c>
      <c r="AB201" s="883">
        <v>3660.0182143999996</v>
      </c>
      <c r="AC201" s="883">
        <v>3617.7732359699999</v>
      </c>
      <c r="AD201" s="883">
        <v>3448.6885621199995</v>
      </c>
      <c r="AE201" s="883">
        <v>2978.5111179599999</v>
      </c>
      <c r="AF201" s="883">
        <v>710.05388547000007</v>
      </c>
      <c r="AG201" s="883">
        <v>3178.3751280699998</v>
      </c>
      <c r="AH201" s="883">
        <v>3294.8417497399996</v>
      </c>
      <c r="AI201" s="883">
        <v>3258.4779227700001</v>
      </c>
      <c r="AJ201" s="883">
        <v>3099.7171052999993</v>
      </c>
      <c r="AK201" s="883">
        <v>2676.5668010600007</v>
      </c>
      <c r="AL201" s="883">
        <v>643.48194339999998</v>
      </c>
      <c r="AM201" s="883">
        <v>3073.9190460199993</v>
      </c>
      <c r="AN201" s="883">
        <v>3153.1188052599991</v>
      </c>
      <c r="AO201" s="883">
        <v>3084.77115744</v>
      </c>
      <c r="AP201" s="883">
        <v>2981.0286506700004</v>
      </c>
      <c r="AQ201" s="883">
        <v>2523.1444011600001</v>
      </c>
      <c r="AR201" s="883">
        <v>624.31332526999984</v>
      </c>
      <c r="AS201" s="883">
        <v>2915.6308513000004</v>
      </c>
      <c r="AT201" s="883">
        <v>3134.4200101000006</v>
      </c>
      <c r="AU201" s="883">
        <v>3038.8513042400004</v>
      </c>
      <c r="AV201" s="883">
        <v>3147.6541319100002</v>
      </c>
      <c r="AW201" s="883">
        <v>2668.7095567500005</v>
      </c>
      <c r="AX201" s="883">
        <v>423.75848017000004</v>
      </c>
      <c r="AY201" s="883">
        <v>2886.4721079000001</v>
      </c>
      <c r="AZ201" s="883">
        <v>3047.5547043299998</v>
      </c>
      <c r="BA201" s="883">
        <v>2956.5336913900001</v>
      </c>
      <c r="BB201" s="883">
        <v>2697.7628139200006</v>
      </c>
      <c r="BC201" s="883">
        <v>2356.093828730001</v>
      </c>
      <c r="BD201" s="883">
        <v>682.26011133000009</v>
      </c>
      <c r="BE201" s="883">
        <v>2558.5904700000001</v>
      </c>
      <c r="BF201" s="883">
        <v>2845.9469156000005</v>
      </c>
      <c r="BG201" s="883">
        <v>2725.5607391799995</v>
      </c>
      <c r="BH201" s="883">
        <v>2618.3733542200002</v>
      </c>
      <c r="BI201" s="883">
        <v>2029.58708772</v>
      </c>
      <c r="BJ201" s="884">
        <v>3204.0350979999998</v>
      </c>
    </row>
    <row r="202" spans="1:62" ht="14.4" x14ac:dyDescent="0.3">
      <c r="A202" s="879" t="s">
        <v>161</v>
      </c>
      <c r="B202" s="880">
        <v>175.30796140999993</v>
      </c>
      <c r="C202" s="880">
        <v>243.04582839000003</v>
      </c>
      <c r="D202" s="880">
        <v>266.26030467000004</v>
      </c>
      <c r="E202" s="880">
        <v>227.64920145999997</v>
      </c>
      <c r="F202" s="880">
        <v>227.74779580000001</v>
      </c>
      <c r="G202" s="880">
        <v>206.75189737000002</v>
      </c>
      <c r="H202" s="880">
        <v>170.39562561000002</v>
      </c>
      <c r="I202" s="880">
        <v>216.38303349</v>
      </c>
      <c r="J202" s="880">
        <v>244.72297731000003</v>
      </c>
      <c r="K202" s="880">
        <v>214.33283512</v>
      </c>
      <c r="L202" s="880">
        <v>305.52434972000003</v>
      </c>
      <c r="M202" s="880">
        <v>194.91826009999997</v>
      </c>
      <c r="N202" s="880">
        <v>75.858857670000006</v>
      </c>
      <c r="O202" s="880">
        <v>212.47488487000001</v>
      </c>
      <c r="P202" s="880">
        <v>226.22673871000001</v>
      </c>
      <c r="Q202" s="880">
        <v>206.43676598000002</v>
      </c>
      <c r="R202" s="880">
        <v>257.68463269</v>
      </c>
      <c r="S202" s="880">
        <v>189.94364851999995</v>
      </c>
      <c r="T202" s="880">
        <v>23.73052831</v>
      </c>
      <c r="U202" s="880">
        <v>198.00021638999999</v>
      </c>
      <c r="V202" s="880">
        <v>222.30548622000001</v>
      </c>
      <c r="W202" s="880">
        <v>207.61665818999998</v>
      </c>
      <c r="X202" s="880">
        <v>205.46531667000005</v>
      </c>
      <c r="Y202" s="880">
        <v>190.19013059000002</v>
      </c>
      <c r="Z202" s="880">
        <v>21.285699360000002</v>
      </c>
      <c r="AA202" s="880">
        <v>202.24757877000002</v>
      </c>
      <c r="AB202" s="880">
        <v>229.77279414000009</v>
      </c>
      <c r="AC202" s="880">
        <v>205.24419785999993</v>
      </c>
      <c r="AD202" s="880">
        <v>206.69335861000002</v>
      </c>
      <c r="AE202" s="880">
        <v>193.62047692000002</v>
      </c>
      <c r="AF202" s="880">
        <v>16.06547338</v>
      </c>
      <c r="AG202" s="880">
        <v>208.7629561</v>
      </c>
      <c r="AH202" s="880">
        <v>222.77309361999997</v>
      </c>
      <c r="AI202" s="880">
        <v>193.14958478999989</v>
      </c>
      <c r="AJ202" s="880">
        <v>191.04835830000002</v>
      </c>
      <c r="AK202" s="880">
        <v>183.86972050999998</v>
      </c>
      <c r="AL202" s="880">
        <v>13.739951900000005</v>
      </c>
      <c r="AM202" s="880">
        <v>207.58017866</v>
      </c>
      <c r="AN202" s="880">
        <v>216.81523352000002</v>
      </c>
      <c r="AO202" s="880">
        <v>186.58759265999996</v>
      </c>
      <c r="AP202" s="880">
        <v>185.02857650000001</v>
      </c>
      <c r="AQ202" s="880">
        <v>176.22912997999998</v>
      </c>
      <c r="AR202" s="880">
        <v>13.222774339999999</v>
      </c>
      <c r="AS202" s="880">
        <v>204.21124940999999</v>
      </c>
      <c r="AT202" s="880">
        <v>212.95579524000001</v>
      </c>
      <c r="AU202" s="880">
        <v>184.61469141000003</v>
      </c>
      <c r="AV202" s="880">
        <v>183.69094703000002</v>
      </c>
      <c r="AW202" s="880">
        <v>176.86373429999992</v>
      </c>
      <c r="AX202" s="880">
        <v>10.807600240000005</v>
      </c>
      <c r="AY202" s="880">
        <v>202.70477199999999</v>
      </c>
      <c r="AZ202" s="880">
        <v>211.47509233</v>
      </c>
      <c r="BA202" s="880">
        <v>185.74356765000005</v>
      </c>
      <c r="BB202" s="880">
        <v>184.12463323999995</v>
      </c>
      <c r="BC202" s="880">
        <v>178.48006291000002</v>
      </c>
      <c r="BD202" s="880">
        <v>10.955683990000001</v>
      </c>
      <c r="BE202" s="880">
        <v>200.00990100000001</v>
      </c>
      <c r="BF202" s="880">
        <v>210.42989821</v>
      </c>
      <c r="BG202" s="880">
        <v>185.89579444</v>
      </c>
      <c r="BH202" s="880">
        <v>184.59435833999999</v>
      </c>
      <c r="BI202" s="880">
        <v>177.95406810999998</v>
      </c>
      <c r="BJ202" s="881">
        <v>327.61962599999998</v>
      </c>
    </row>
    <row r="203" spans="1:62" ht="28.8" x14ac:dyDescent="0.3">
      <c r="A203" s="879" t="s">
        <v>552</v>
      </c>
      <c r="B203" s="880">
        <v>850.46533024000018</v>
      </c>
      <c r="C203" s="880">
        <v>4009.6867253400001</v>
      </c>
      <c r="D203" s="880">
        <v>2842.8004431000018</v>
      </c>
      <c r="E203" s="880">
        <v>2549.5703194199996</v>
      </c>
      <c r="F203" s="880">
        <v>2175.9671967900003</v>
      </c>
      <c r="G203" s="880">
        <v>1843.0396644200005</v>
      </c>
      <c r="H203" s="880">
        <v>890.71879157000001</v>
      </c>
      <c r="I203" s="880">
        <v>2879.3343450100006</v>
      </c>
      <c r="J203" s="880">
        <v>2649.5894882800003</v>
      </c>
      <c r="K203" s="880">
        <v>2448.6979981499994</v>
      </c>
      <c r="L203" s="880">
        <v>2066.92590948</v>
      </c>
      <c r="M203" s="880">
        <v>1802.2230355499989</v>
      </c>
      <c r="N203" s="880">
        <v>849.09816542999999</v>
      </c>
      <c r="O203" s="880">
        <v>2548.3599582800007</v>
      </c>
      <c r="P203" s="880">
        <v>2762.3895961500002</v>
      </c>
      <c r="Q203" s="880">
        <v>2691.7307979099996</v>
      </c>
      <c r="R203" s="880">
        <v>1557.2808244500009</v>
      </c>
      <c r="S203" s="880">
        <v>1329.3589169399991</v>
      </c>
      <c r="T203" s="880">
        <v>1435.3593104300003</v>
      </c>
      <c r="U203" s="880">
        <v>2182.23577514</v>
      </c>
      <c r="V203" s="880">
        <v>1946.6263061799998</v>
      </c>
      <c r="W203" s="880">
        <v>1926.2739575300006</v>
      </c>
      <c r="X203" s="880">
        <v>1833.2398955200003</v>
      </c>
      <c r="Y203" s="880">
        <v>1343.0840804000002</v>
      </c>
      <c r="Z203" s="880">
        <v>1360.0086058899999</v>
      </c>
      <c r="AA203" s="880">
        <v>1897.8744826499999</v>
      </c>
      <c r="AB203" s="880">
        <v>1919.5647187599996</v>
      </c>
      <c r="AC203" s="880">
        <v>1905.0174274299995</v>
      </c>
      <c r="AD203" s="880">
        <v>1728.7409943899997</v>
      </c>
      <c r="AE203" s="880">
        <v>1354.1499265299997</v>
      </c>
      <c r="AF203" s="880">
        <v>595.94792402999997</v>
      </c>
      <c r="AG203" s="880">
        <v>1810.1323381399998</v>
      </c>
      <c r="AH203" s="880">
        <v>1681.85175478</v>
      </c>
      <c r="AI203" s="880">
        <v>1658.1266844700001</v>
      </c>
      <c r="AJ203" s="880">
        <v>1613.7066004699998</v>
      </c>
      <c r="AK203" s="880">
        <v>1267.6105687200009</v>
      </c>
      <c r="AL203" s="880">
        <v>422.20653400999998</v>
      </c>
      <c r="AM203" s="880">
        <v>1806.5336923599996</v>
      </c>
      <c r="AN203" s="880">
        <v>1628.4405787399992</v>
      </c>
      <c r="AO203" s="880">
        <v>1605.4253531299998</v>
      </c>
      <c r="AP203" s="880">
        <v>1543.8771361700003</v>
      </c>
      <c r="AQ203" s="880">
        <v>1283.2528240700003</v>
      </c>
      <c r="AR203" s="880">
        <v>368.04081294000002</v>
      </c>
      <c r="AS203" s="880">
        <v>1683.3565428900004</v>
      </c>
      <c r="AT203" s="880">
        <v>1744.1181678600001</v>
      </c>
      <c r="AU203" s="880">
        <v>1697.5113275500005</v>
      </c>
      <c r="AV203" s="880">
        <v>1731.5053106800001</v>
      </c>
      <c r="AW203" s="880">
        <v>1482.5973897900005</v>
      </c>
      <c r="AX203" s="880">
        <v>251.82636077999999</v>
      </c>
      <c r="AY203" s="880">
        <v>1620.2996559000001</v>
      </c>
      <c r="AZ203" s="880">
        <v>1596.8789529999999</v>
      </c>
      <c r="BA203" s="880">
        <v>1542.2460320599996</v>
      </c>
      <c r="BB203" s="880">
        <v>1467.2298295200005</v>
      </c>
      <c r="BC203" s="880">
        <v>1267.0929118000006</v>
      </c>
      <c r="BD203" s="880">
        <v>330.35398199000008</v>
      </c>
      <c r="BE203" s="880">
        <v>1325.1041749999999</v>
      </c>
      <c r="BF203" s="880">
        <v>1387.4014673900001</v>
      </c>
      <c r="BG203" s="880">
        <v>1323.3417117899996</v>
      </c>
      <c r="BH203" s="880">
        <v>1174.5200095300002</v>
      </c>
      <c r="BI203" s="880">
        <v>903.98027688000002</v>
      </c>
      <c r="BJ203" s="881">
        <v>1818.59494</v>
      </c>
    </row>
    <row r="204" spans="1:62" ht="43.2" x14ac:dyDescent="0.3">
      <c r="A204" s="879" t="s">
        <v>681</v>
      </c>
      <c r="B204" s="880">
        <v>104.64163857000001</v>
      </c>
      <c r="C204" s="880">
        <v>508.26422433000005</v>
      </c>
      <c r="D204" s="880">
        <v>965.45520500999999</v>
      </c>
      <c r="E204" s="880">
        <v>927.14945221000005</v>
      </c>
      <c r="F204" s="880">
        <v>881.72195690000001</v>
      </c>
      <c r="G204" s="880">
        <v>777.15317249999998</v>
      </c>
      <c r="H204" s="880">
        <v>150.95021688999998</v>
      </c>
      <c r="I204" s="880">
        <v>391.32208750000001</v>
      </c>
      <c r="J204" s="880">
        <v>525.79837584000006</v>
      </c>
      <c r="K204" s="880">
        <v>511.87002448000004</v>
      </c>
      <c r="L204" s="880">
        <v>600.89544033000004</v>
      </c>
      <c r="M204" s="880">
        <v>447.85534621000005</v>
      </c>
      <c r="N204" s="880">
        <v>64.099441490000004</v>
      </c>
      <c r="O204" s="880">
        <v>404.21574183000007</v>
      </c>
      <c r="P204" s="880">
        <v>547.21813636000002</v>
      </c>
      <c r="Q204" s="880">
        <v>539.94928623999999</v>
      </c>
      <c r="R204" s="880">
        <v>488.92986121000001</v>
      </c>
      <c r="S204" s="880">
        <v>424.64057465999997</v>
      </c>
      <c r="T204" s="880">
        <v>115.33564242000001</v>
      </c>
      <c r="U204" s="880">
        <v>543.08845134000001</v>
      </c>
      <c r="V204" s="880">
        <v>545.56857634000005</v>
      </c>
      <c r="W204" s="880">
        <v>541.74366913999995</v>
      </c>
      <c r="X204" s="880">
        <v>654.67238244000009</v>
      </c>
      <c r="Y204" s="880">
        <v>539.38748580999993</v>
      </c>
      <c r="Z204" s="880">
        <v>2.3826272599999996</v>
      </c>
      <c r="AA204" s="880">
        <v>589.33443799999998</v>
      </c>
      <c r="AB204" s="880">
        <v>702.78850150000005</v>
      </c>
      <c r="AC204" s="880">
        <v>700.38537616000008</v>
      </c>
      <c r="AD204" s="880">
        <v>702.5730855600001</v>
      </c>
      <c r="AE204" s="880">
        <v>700.23376500999996</v>
      </c>
      <c r="AF204" s="880">
        <v>0.20431311999999999</v>
      </c>
      <c r="AG204" s="880">
        <v>475.10001883000001</v>
      </c>
      <c r="AH204" s="880">
        <v>551.42738434</v>
      </c>
      <c r="AI204" s="880">
        <v>547.48088333999988</v>
      </c>
      <c r="AJ204" s="880">
        <v>439.15321729999994</v>
      </c>
      <c r="AK204" s="880">
        <v>438.99100147999997</v>
      </c>
      <c r="AL204" s="880">
        <v>108.52442963999999</v>
      </c>
      <c r="AM204" s="880">
        <v>351.22438099999999</v>
      </c>
      <c r="AN204" s="880">
        <v>494.86526700000002</v>
      </c>
      <c r="AO204" s="880">
        <v>493.09314133999999</v>
      </c>
      <c r="AP204" s="880">
        <v>424.41640214</v>
      </c>
      <c r="AQ204" s="880">
        <v>315.94027264000005</v>
      </c>
      <c r="AR204" s="880">
        <v>177.17051981</v>
      </c>
      <c r="AS204" s="880">
        <v>334.979893</v>
      </c>
      <c r="AT204" s="880">
        <v>417.651858</v>
      </c>
      <c r="AU204" s="880">
        <v>416.46869850999997</v>
      </c>
      <c r="AV204" s="880">
        <v>502.44602356000001</v>
      </c>
      <c r="AW204" s="880">
        <v>325.29841243000004</v>
      </c>
      <c r="AX204" s="880">
        <v>91.175543510000011</v>
      </c>
      <c r="AY204" s="880">
        <v>365.443153</v>
      </c>
      <c r="AZ204" s="880">
        <v>474.10730000000001</v>
      </c>
      <c r="BA204" s="880">
        <v>472.99723782000001</v>
      </c>
      <c r="BB204" s="880">
        <v>340.44911715999996</v>
      </c>
      <c r="BC204" s="880">
        <v>249.29933294999998</v>
      </c>
      <c r="BD204" s="880">
        <v>223.71840674000001</v>
      </c>
      <c r="BE204" s="880">
        <v>350.23487</v>
      </c>
      <c r="BF204" s="880">
        <v>478.80510299999997</v>
      </c>
      <c r="BG204" s="880">
        <v>475.94993137999995</v>
      </c>
      <c r="BH204" s="880">
        <v>534.15279500999998</v>
      </c>
      <c r="BI204" s="880">
        <v>310.46314216999997</v>
      </c>
      <c r="BJ204" s="881">
        <v>350.16389199999998</v>
      </c>
    </row>
    <row r="205" spans="1:62" ht="43.2" x14ac:dyDescent="0.3">
      <c r="A205" s="879" t="s">
        <v>163</v>
      </c>
      <c r="B205" s="880">
        <v>27.157802020000002</v>
      </c>
      <c r="C205" s="880">
        <v>114.39885200000001</v>
      </c>
      <c r="D205" s="880">
        <v>157.67278400000001</v>
      </c>
      <c r="E205" s="880">
        <v>154.07485789999998</v>
      </c>
      <c r="F205" s="880">
        <v>163.4398209</v>
      </c>
      <c r="G205" s="880">
        <v>136.36986494000001</v>
      </c>
      <c r="H205" s="880">
        <v>18.005856259999998</v>
      </c>
      <c r="I205" s="880">
        <v>122.273202</v>
      </c>
      <c r="J205" s="880">
        <v>164.72241600000001</v>
      </c>
      <c r="K205" s="880">
        <v>159.35197967999997</v>
      </c>
      <c r="L205" s="880">
        <v>159.84366757999999</v>
      </c>
      <c r="M205" s="880">
        <v>142.19518137</v>
      </c>
      <c r="N205" s="880">
        <v>17.517065129999999</v>
      </c>
      <c r="O205" s="880">
        <v>127.187451</v>
      </c>
      <c r="P205" s="880">
        <v>180.95881765000001</v>
      </c>
      <c r="Q205" s="880">
        <v>174.23195570999997</v>
      </c>
      <c r="R205" s="880">
        <v>168.78855225000001</v>
      </c>
      <c r="S205" s="880">
        <v>152.15346864000003</v>
      </c>
      <c r="T205" s="880">
        <v>22.577412640000002</v>
      </c>
      <c r="U205" s="880">
        <v>126.212366</v>
      </c>
      <c r="V205" s="880">
        <v>176.05112600000001</v>
      </c>
      <c r="W205" s="880">
        <v>170.01473701000003</v>
      </c>
      <c r="X205" s="880">
        <v>162.97597141999998</v>
      </c>
      <c r="Y205" s="880">
        <v>144.44565119999999</v>
      </c>
      <c r="Z205" s="880">
        <v>29.35759461</v>
      </c>
      <c r="AA205" s="880">
        <v>127.525863</v>
      </c>
      <c r="AB205" s="880">
        <v>187.215328</v>
      </c>
      <c r="AC205" s="880">
        <v>178.60142108000002</v>
      </c>
      <c r="AD205" s="880">
        <v>185.42047114000002</v>
      </c>
      <c r="AE205" s="880">
        <v>156.56605045000001</v>
      </c>
      <c r="AF205" s="880">
        <v>22.300805230000002</v>
      </c>
      <c r="AG205" s="880">
        <v>127.32961899999999</v>
      </c>
      <c r="AH205" s="880">
        <v>182.26449299999999</v>
      </c>
      <c r="AI205" s="880">
        <v>172.83483858</v>
      </c>
      <c r="AJ205" s="880">
        <v>180.98342319999998</v>
      </c>
      <c r="AK205" s="880">
        <v>159.00920959000001</v>
      </c>
      <c r="AL205" s="880">
        <v>14.00700324</v>
      </c>
      <c r="AM205" s="880">
        <v>134.90731</v>
      </c>
      <c r="AN205" s="880">
        <v>160.68916200000001</v>
      </c>
      <c r="AO205" s="880">
        <v>151.18668019</v>
      </c>
      <c r="AP205" s="880">
        <v>161.55443883000001</v>
      </c>
      <c r="AQ205" s="880">
        <v>147.78565966999997</v>
      </c>
      <c r="AR205" s="880">
        <v>3.5619366499999998</v>
      </c>
      <c r="AS205" s="880">
        <v>130.104928</v>
      </c>
      <c r="AT205" s="880">
        <v>147.32814099999999</v>
      </c>
      <c r="AU205" s="880">
        <v>134.92862063999999</v>
      </c>
      <c r="AV205" s="880">
        <v>131.33234528</v>
      </c>
      <c r="AW205" s="880">
        <v>128.11056239000001</v>
      </c>
      <c r="AX205" s="880">
        <v>7.1001687699999998</v>
      </c>
      <c r="AY205" s="880">
        <v>130.03135900000001</v>
      </c>
      <c r="AZ205" s="880">
        <v>159.52069599999999</v>
      </c>
      <c r="BA205" s="880">
        <v>149.41892016999998</v>
      </c>
      <c r="BB205" s="880">
        <v>147.70940188</v>
      </c>
      <c r="BC205" s="880">
        <v>141.70308166999999</v>
      </c>
      <c r="BD205" s="880">
        <v>8.5473842700000002</v>
      </c>
      <c r="BE205" s="880">
        <v>131.24445399999999</v>
      </c>
      <c r="BF205" s="880">
        <v>178.96097700000001</v>
      </c>
      <c r="BG205" s="880">
        <v>167.89126254000001</v>
      </c>
      <c r="BH205" s="880">
        <v>142.02974687</v>
      </c>
      <c r="BI205" s="880">
        <v>134.80443518000001</v>
      </c>
      <c r="BJ205" s="881">
        <v>155.244741</v>
      </c>
    </row>
    <row r="206" spans="1:62" ht="28.8" x14ac:dyDescent="0.3">
      <c r="A206" s="879" t="s">
        <v>682</v>
      </c>
      <c r="B206" s="880">
        <v>22.709493200000004</v>
      </c>
      <c r="C206" s="880">
        <v>294.09860700000002</v>
      </c>
      <c r="D206" s="880">
        <v>376.52929</v>
      </c>
      <c r="E206" s="880">
        <v>371.39375623000001</v>
      </c>
      <c r="F206" s="880">
        <v>367.61780518</v>
      </c>
      <c r="G206" s="880">
        <v>356.58785437</v>
      </c>
      <c r="H206" s="880">
        <v>22.684913859999998</v>
      </c>
      <c r="I206" s="880">
        <v>361.88227000000001</v>
      </c>
      <c r="J206" s="880">
        <v>417.65759800000001</v>
      </c>
      <c r="K206" s="880">
        <v>417.05756495999998</v>
      </c>
      <c r="L206" s="880">
        <v>406.74194951999999</v>
      </c>
      <c r="M206" s="880">
        <v>396.62038711000002</v>
      </c>
      <c r="N206" s="880">
        <v>38.14736551</v>
      </c>
      <c r="O206" s="880">
        <v>383.00780700000001</v>
      </c>
      <c r="P206" s="880">
        <v>432.50006304999999</v>
      </c>
      <c r="Q206" s="880">
        <v>430.30032419000008</v>
      </c>
      <c r="R206" s="880">
        <v>436.86311064000006</v>
      </c>
      <c r="S206" s="880">
        <v>412.79835470000006</v>
      </c>
      <c r="T206" s="880">
        <v>23.082133819999996</v>
      </c>
      <c r="U206" s="880">
        <v>376.51059700000002</v>
      </c>
      <c r="V206" s="880">
        <v>486.69865700000003</v>
      </c>
      <c r="W206" s="880">
        <v>494.75252485999999</v>
      </c>
      <c r="X206" s="880">
        <v>476.54254380999998</v>
      </c>
      <c r="Y206" s="880">
        <v>465.47605561</v>
      </c>
      <c r="Z206" s="880">
        <v>38.207790879999997</v>
      </c>
      <c r="AA206" s="880">
        <v>405.87759699999998</v>
      </c>
      <c r="AB206" s="880">
        <v>507.55490300000002</v>
      </c>
      <c r="AC206" s="880">
        <v>521.72176775000003</v>
      </c>
      <c r="AD206" s="880">
        <v>541.28583417000004</v>
      </c>
      <c r="AE206" s="880">
        <v>513.57117676000007</v>
      </c>
      <c r="AF206" s="880">
        <v>9.8756710900000009</v>
      </c>
      <c r="AG206" s="880">
        <v>480.357056</v>
      </c>
      <c r="AH206" s="880">
        <v>531.85383300000001</v>
      </c>
      <c r="AI206" s="880">
        <v>569.27742664999994</v>
      </c>
      <c r="AJ206" s="880">
        <v>566.90639981999993</v>
      </c>
      <c r="AK206" s="880">
        <v>561.47495889999993</v>
      </c>
      <c r="AL206" s="880">
        <v>10.529137770000002</v>
      </c>
      <c r="AM206" s="880">
        <v>499.584183</v>
      </c>
      <c r="AN206" s="880">
        <v>500.35339099999999</v>
      </c>
      <c r="AO206" s="880">
        <v>500.97267708000004</v>
      </c>
      <c r="AP206" s="880">
        <v>499.13667859000003</v>
      </c>
      <c r="AQ206" s="880">
        <v>493.56863239</v>
      </c>
      <c r="AR206" s="880">
        <v>9.9566860100000003</v>
      </c>
      <c r="AS206" s="880">
        <v>487.01425399999999</v>
      </c>
      <c r="AT206" s="880">
        <v>460.52162399999997</v>
      </c>
      <c r="AU206" s="880">
        <v>457.35131518999992</v>
      </c>
      <c r="AV206" s="880">
        <v>455.44812560999998</v>
      </c>
      <c r="AW206" s="880">
        <v>450.14329526999995</v>
      </c>
      <c r="AX206" s="880">
        <v>9.3286539200000007</v>
      </c>
      <c r="AY206" s="880">
        <v>459.90901200000002</v>
      </c>
      <c r="AZ206" s="880">
        <v>452.67063000000002</v>
      </c>
      <c r="BA206" s="880">
        <v>455.17309547000002</v>
      </c>
      <c r="BB206" s="880">
        <v>452.57342015</v>
      </c>
      <c r="BC206" s="880">
        <v>447.39314791999999</v>
      </c>
      <c r="BD206" s="880">
        <v>11.888633260000001</v>
      </c>
      <c r="BE206" s="880">
        <v>444.03231599999998</v>
      </c>
      <c r="BF206" s="880">
        <v>438.500676</v>
      </c>
      <c r="BG206" s="880">
        <v>432.86215705999996</v>
      </c>
      <c r="BH206" s="880">
        <v>430.79995613</v>
      </c>
      <c r="BI206" s="880">
        <v>421.45384987</v>
      </c>
      <c r="BJ206" s="881">
        <v>445.42154799999997</v>
      </c>
    </row>
    <row r="207" spans="1:62" ht="43.2" x14ac:dyDescent="0.3">
      <c r="A207" s="879" t="s">
        <v>683</v>
      </c>
      <c r="B207" s="880">
        <v>28.084580410000001</v>
      </c>
      <c r="C207" s="880">
        <v>110.15403999999999</v>
      </c>
      <c r="D207" s="880">
        <v>201.06865293999999</v>
      </c>
      <c r="E207" s="880">
        <v>217.34796024999997</v>
      </c>
      <c r="F207" s="880">
        <v>179.95688246</v>
      </c>
      <c r="G207" s="880">
        <v>156.59217597999998</v>
      </c>
      <c r="H207" s="880">
        <v>64.444508589999998</v>
      </c>
      <c r="I207" s="880">
        <v>107.573449</v>
      </c>
      <c r="J207" s="880">
        <v>271.14031999999997</v>
      </c>
      <c r="K207" s="880">
        <v>266.11105327999996</v>
      </c>
      <c r="L207" s="880">
        <v>301.72812002000001</v>
      </c>
      <c r="M207" s="880">
        <v>245.3438093</v>
      </c>
      <c r="N207" s="880">
        <v>33.262971060000005</v>
      </c>
      <c r="O207" s="880">
        <v>159.56318400000001</v>
      </c>
      <c r="P207" s="880">
        <v>218.88151668999998</v>
      </c>
      <c r="Q207" s="880">
        <v>207.81719902</v>
      </c>
      <c r="R207" s="880">
        <v>204.59862097000004</v>
      </c>
      <c r="S207" s="880">
        <v>167.96707570999999</v>
      </c>
      <c r="T207" s="880">
        <v>50.352620330000008</v>
      </c>
      <c r="U207" s="880">
        <v>95.961858000000007</v>
      </c>
      <c r="V207" s="880">
        <v>206.47145399999999</v>
      </c>
      <c r="W207" s="880">
        <v>199.33126020000003</v>
      </c>
      <c r="X207" s="880">
        <v>197.95592298</v>
      </c>
      <c r="Y207" s="880">
        <v>162.57912225000001</v>
      </c>
      <c r="Z207" s="880">
        <v>48.401689720000007</v>
      </c>
      <c r="AA207" s="880">
        <v>87.231260000000006</v>
      </c>
      <c r="AB207" s="880">
        <v>113.12196900000001</v>
      </c>
      <c r="AC207" s="880">
        <v>106.80304569</v>
      </c>
      <c r="AD207" s="880">
        <v>83.974818249999998</v>
      </c>
      <c r="AE207" s="880">
        <v>60.369722290000006</v>
      </c>
      <c r="AF207" s="880">
        <v>65.65969862</v>
      </c>
      <c r="AG207" s="880">
        <v>76.69314</v>
      </c>
      <c r="AH207" s="880">
        <v>124.67119099999999</v>
      </c>
      <c r="AI207" s="880">
        <v>117.60850494</v>
      </c>
      <c r="AJ207" s="880">
        <v>107.91910621</v>
      </c>
      <c r="AK207" s="880">
        <v>65.611341859999996</v>
      </c>
      <c r="AL207" s="880">
        <v>74.474886840000011</v>
      </c>
      <c r="AM207" s="880">
        <v>74.089301000000006</v>
      </c>
      <c r="AN207" s="880">
        <v>151.955173</v>
      </c>
      <c r="AO207" s="880">
        <v>147.50571303999999</v>
      </c>
      <c r="AP207" s="880">
        <v>167.01541843999999</v>
      </c>
      <c r="AQ207" s="880">
        <v>106.36788240999999</v>
      </c>
      <c r="AR207" s="880">
        <v>52.360595520000004</v>
      </c>
      <c r="AS207" s="880">
        <v>75.963983999999996</v>
      </c>
      <c r="AT207" s="880">
        <v>151.844424</v>
      </c>
      <c r="AU207" s="880">
        <v>147.97665093999998</v>
      </c>
      <c r="AV207" s="880">
        <v>143.23137975</v>
      </c>
      <c r="AW207" s="880">
        <v>105.69616257000001</v>
      </c>
      <c r="AX207" s="880">
        <v>53.520152950000004</v>
      </c>
      <c r="AY207" s="880">
        <v>108.08415599999999</v>
      </c>
      <c r="AZ207" s="880">
        <v>152.90203299999999</v>
      </c>
      <c r="BA207" s="880">
        <v>150.95483822</v>
      </c>
      <c r="BB207" s="880">
        <v>105.67641197</v>
      </c>
      <c r="BC207" s="880">
        <v>72.125291479999987</v>
      </c>
      <c r="BD207" s="880">
        <v>96.796021080000003</v>
      </c>
      <c r="BE207" s="880">
        <v>107.964754</v>
      </c>
      <c r="BF207" s="880">
        <v>151.848794</v>
      </c>
      <c r="BG207" s="880">
        <v>139.61988196999999</v>
      </c>
      <c r="BH207" s="880">
        <v>152.27648834000001</v>
      </c>
      <c r="BI207" s="880">
        <v>80.931315510000005</v>
      </c>
      <c r="BJ207" s="881">
        <v>106.990351</v>
      </c>
    </row>
    <row r="208" spans="1:62" ht="14.4" x14ac:dyDescent="0.3">
      <c r="A208" s="882" t="s">
        <v>489</v>
      </c>
      <c r="B208" s="883">
        <v>2302.4958904500004</v>
      </c>
      <c r="C208" s="883">
        <v>16141.874013000001</v>
      </c>
      <c r="D208" s="883">
        <v>4793.03965788</v>
      </c>
      <c r="E208" s="883">
        <v>2615.1693458499999</v>
      </c>
      <c r="F208" s="883">
        <v>107.95719003999999</v>
      </c>
      <c r="G208" s="883">
        <v>70.839707250000004</v>
      </c>
      <c r="H208" s="883">
        <v>3310.2889399800001</v>
      </c>
      <c r="I208" s="883">
        <v>10983.294078000001</v>
      </c>
      <c r="J208" s="883">
        <v>6517.3675430000003</v>
      </c>
      <c r="K208" s="883">
        <v>3272.4355195999997</v>
      </c>
      <c r="L208" s="883">
        <v>172.41525453</v>
      </c>
      <c r="M208" s="883">
        <v>140.46869721000002</v>
      </c>
      <c r="N208" s="883">
        <v>4468.1574536300004</v>
      </c>
      <c r="O208" s="883">
        <v>11109.763069000001</v>
      </c>
      <c r="P208" s="883">
        <v>2926.3062091699999</v>
      </c>
      <c r="Q208" s="883">
        <v>649.49760590999995</v>
      </c>
      <c r="R208" s="883">
        <v>765.40107215</v>
      </c>
      <c r="S208" s="883">
        <v>11.484634199999999</v>
      </c>
      <c r="T208" s="883">
        <v>1104.6597115</v>
      </c>
      <c r="U208" s="883">
        <v>10588.942094</v>
      </c>
      <c r="V208" s="883">
        <v>2350.3073939999999</v>
      </c>
      <c r="W208" s="883">
        <v>424.99434279000002</v>
      </c>
      <c r="X208" s="883">
        <v>75.698737769999994</v>
      </c>
      <c r="Y208" s="883">
        <v>4.7509940000000004</v>
      </c>
      <c r="Z208" s="883">
        <v>580.24683164999999</v>
      </c>
      <c r="AA208" s="883">
        <v>8576.9304549999997</v>
      </c>
      <c r="AB208" s="883">
        <v>3367.662041</v>
      </c>
      <c r="AC208" s="883">
        <v>946.38762462</v>
      </c>
      <c r="AD208" s="883">
        <v>176.62852462000001</v>
      </c>
      <c r="AE208" s="883">
        <v>176.62624461999999</v>
      </c>
      <c r="AF208" s="883">
        <v>784.95955178999998</v>
      </c>
      <c r="AG208" s="883">
        <v>7575.5556880000004</v>
      </c>
      <c r="AH208" s="883">
        <v>1333.449034</v>
      </c>
      <c r="AI208" s="883">
        <v>712.45204367000008</v>
      </c>
      <c r="AJ208" s="883">
        <v>6.1380196799999993</v>
      </c>
      <c r="AK208" s="883">
        <v>2.1380196800000002</v>
      </c>
      <c r="AL208" s="883">
        <v>832.16206498999998</v>
      </c>
      <c r="AM208" s="883">
        <v>6264.3094199999996</v>
      </c>
      <c r="AN208" s="883">
        <v>1560.8895620000001</v>
      </c>
      <c r="AO208" s="883">
        <v>766.10055544000011</v>
      </c>
      <c r="AP208" s="883">
        <v>45.97638843</v>
      </c>
      <c r="AQ208" s="883">
        <v>20.770102440000002</v>
      </c>
      <c r="AR208" s="883">
        <v>913.75889600000005</v>
      </c>
      <c r="AS208" s="883">
        <v>7467.0087080000003</v>
      </c>
      <c r="AT208" s="883">
        <v>2250.00804827</v>
      </c>
      <c r="AU208" s="883">
        <v>883.59413603999997</v>
      </c>
      <c r="AV208" s="883">
        <v>83.148080040000011</v>
      </c>
      <c r="AW208" s="883">
        <v>57.299684040000002</v>
      </c>
      <c r="AX208" s="883">
        <v>1223.317839</v>
      </c>
      <c r="AY208" s="883">
        <v>7865.7240599999996</v>
      </c>
      <c r="AZ208" s="883">
        <v>3097.0728340000001</v>
      </c>
      <c r="BA208" s="883">
        <v>2154.58796579</v>
      </c>
      <c r="BB208" s="883">
        <v>4.7511789999999998E-2</v>
      </c>
      <c r="BC208" s="883">
        <v>4.7511789999999998E-2</v>
      </c>
      <c r="BD208" s="883">
        <v>2213.2407920000001</v>
      </c>
      <c r="BE208" s="883">
        <v>12527.781892000001</v>
      </c>
      <c r="BF208" s="883">
        <v>3275.4371700000002</v>
      </c>
      <c r="BG208" s="883">
        <v>1878.837524</v>
      </c>
      <c r="BH208" s="883">
        <v>1118.5690609999999</v>
      </c>
      <c r="BI208" s="883">
        <v>0.48717199999999999</v>
      </c>
      <c r="BJ208" s="884">
        <v>11308.777074</v>
      </c>
    </row>
    <row r="209" spans="1:62" ht="14.4" x14ac:dyDescent="0.3">
      <c r="A209" s="879" t="s">
        <v>164</v>
      </c>
      <c r="B209" s="880">
        <v>2302.4958904500004</v>
      </c>
      <c r="C209" s="880">
        <v>11412.081776999999</v>
      </c>
      <c r="D209" s="880">
        <v>3602.9419378800003</v>
      </c>
      <c r="E209" s="880">
        <v>2615.1693458499999</v>
      </c>
      <c r="F209" s="880">
        <v>107.95719003999999</v>
      </c>
      <c r="G209" s="880">
        <v>70.839707250000004</v>
      </c>
      <c r="H209" s="880">
        <v>3310.2889399800001</v>
      </c>
      <c r="I209" s="880">
        <v>7172.6580780000004</v>
      </c>
      <c r="J209" s="880">
        <v>4175.0910359999998</v>
      </c>
      <c r="K209" s="880">
        <v>3272.4355195999997</v>
      </c>
      <c r="L209" s="880">
        <v>172.41525453</v>
      </c>
      <c r="M209" s="880">
        <v>140.46869721000002</v>
      </c>
      <c r="N209" s="880">
        <v>4468.1574536300004</v>
      </c>
      <c r="O209" s="880">
        <v>5652.7560860000003</v>
      </c>
      <c r="P209" s="880">
        <v>2591.9008721700002</v>
      </c>
      <c r="Q209" s="880">
        <v>649.49760590999995</v>
      </c>
      <c r="R209" s="880">
        <v>765.40107215</v>
      </c>
      <c r="S209" s="880">
        <v>11.484634199999999</v>
      </c>
      <c r="T209" s="880">
        <v>1104.6597115</v>
      </c>
      <c r="U209" s="880">
        <v>6718.4500939999998</v>
      </c>
      <c r="V209" s="880">
        <v>2244.5612540000002</v>
      </c>
      <c r="W209" s="880">
        <v>424.99434279000002</v>
      </c>
      <c r="X209" s="880">
        <v>75.698737769999994</v>
      </c>
      <c r="Y209" s="880">
        <v>4.7509940000000004</v>
      </c>
      <c r="Z209" s="880">
        <v>580.24683164999999</v>
      </c>
      <c r="AA209" s="880">
        <v>3568.000446</v>
      </c>
      <c r="AB209" s="880">
        <v>1931.2020990000001</v>
      </c>
      <c r="AC209" s="880">
        <v>946.38762462</v>
      </c>
      <c r="AD209" s="880">
        <v>176.62852462000001</v>
      </c>
      <c r="AE209" s="880">
        <v>176.62624461999999</v>
      </c>
      <c r="AF209" s="880">
        <v>784.95955178999998</v>
      </c>
      <c r="AG209" s="880">
        <v>2953.8076879999999</v>
      </c>
      <c r="AH209" s="880">
        <v>874.14167299999997</v>
      </c>
      <c r="AI209" s="880">
        <v>712.45204367000008</v>
      </c>
      <c r="AJ209" s="880">
        <v>6.1380196799999993</v>
      </c>
      <c r="AK209" s="880">
        <v>2.1380196800000002</v>
      </c>
      <c r="AL209" s="880">
        <v>832.16206498999998</v>
      </c>
      <c r="AM209" s="880">
        <v>1482.1224199999999</v>
      </c>
      <c r="AN209" s="880">
        <v>961.90910299999996</v>
      </c>
      <c r="AO209" s="880">
        <v>766.10055544000011</v>
      </c>
      <c r="AP209" s="880">
        <v>45.97638843</v>
      </c>
      <c r="AQ209" s="880">
        <v>20.770102440000002</v>
      </c>
      <c r="AR209" s="880">
        <v>913.75889600000005</v>
      </c>
      <c r="AS209" s="880">
        <v>2532.4301420000002</v>
      </c>
      <c r="AT209" s="880">
        <v>1805.73918327</v>
      </c>
      <c r="AU209" s="880">
        <v>883.59413603999997</v>
      </c>
      <c r="AV209" s="880">
        <v>83.148080040000011</v>
      </c>
      <c r="AW209" s="880">
        <v>57.299684040000002</v>
      </c>
      <c r="AX209" s="880">
        <v>1223.317839</v>
      </c>
      <c r="AY209" s="880">
        <v>3106.538716</v>
      </c>
      <c r="AZ209" s="880">
        <v>2509.173252</v>
      </c>
      <c r="BA209" s="880">
        <v>2154.58796579</v>
      </c>
      <c r="BB209" s="880">
        <v>4.7511789999999998E-2</v>
      </c>
      <c r="BC209" s="880">
        <v>4.7511789999999998E-2</v>
      </c>
      <c r="BD209" s="880">
        <v>2213.2407920000001</v>
      </c>
      <c r="BE209" s="880">
        <v>7312.263962</v>
      </c>
      <c r="BF209" s="880">
        <v>2411.6665029999999</v>
      </c>
      <c r="BG209" s="880">
        <v>1878.837524</v>
      </c>
      <c r="BH209" s="880">
        <v>1118.5690609999999</v>
      </c>
      <c r="BI209" s="880">
        <v>0.48717199999999999</v>
      </c>
      <c r="BJ209" s="881">
        <v>6102.8044209999998</v>
      </c>
    </row>
    <row r="210" spans="1:62" ht="14.4" x14ac:dyDescent="0.3">
      <c r="A210" s="879" t="s">
        <v>165</v>
      </c>
      <c r="B210" s="880">
        <v>0</v>
      </c>
      <c r="C210" s="880">
        <v>4729.7922360000002</v>
      </c>
      <c r="D210" s="880">
        <v>1190.09772</v>
      </c>
      <c r="E210" s="880">
        <v>0</v>
      </c>
      <c r="F210" s="880">
        <v>0</v>
      </c>
      <c r="G210" s="880">
        <v>0</v>
      </c>
      <c r="H210" s="880">
        <v>0</v>
      </c>
      <c r="I210" s="880">
        <v>3810.636</v>
      </c>
      <c r="J210" s="880">
        <v>2342.276507</v>
      </c>
      <c r="K210" s="880">
        <v>0</v>
      </c>
      <c r="L210" s="880">
        <v>0</v>
      </c>
      <c r="M210" s="880">
        <v>0</v>
      </c>
      <c r="N210" s="880">
        <v>0</v>
      </c>
      <c r="O210" s="880">
        <v>5457.0069830000002</v>
      </c>
      <c r="P210" s="880">
        <v>334.40533699999997</v>
      </c>
      <c r="Q210" s="880">
        <v>0</v>
      </c>
      <c r="R210" s="880">
        <v>0</v>
      </c>
      <c r="S210" s="880">
        <v>0</v>
      </c>
      <c r="T210" s="880">
        <v>0</v>
      </c>
      <c r="U210" s="880">
        <v>3870.4920000000002</v>
      </c>
      <c r="V210" s="880">
        <v>105.74614</v>
      </c>
      <c r="W210" s="880">
        <v>0</v>
      </c>
      <c r="X210" s="880">
        <v>0</v>
      </c>
      <c r="Y210" s="880">
        <v>0</v>
      </c>
      <c r="Z210" s="880">
        <v>0</v>
      </c>
      <c r="AA210" s="880">
        <v>5008.9300089999997</v>
      </c>
      <c r="AB210" s="880">
        <v>1436.459942</v>
      </c>
      <c r="AC210" s="880">
        <v>0</v>
      </c>
      <c r="AD210" s="880">
        <v>0</v>
      </c>
      <c r="AE210" s="880">
        <v>0</v>
      </c>
      <c r="AF210" s="880">
        <v>0</v>
      </c>
      <c r="AG210" s="880">
        <v>4621.7479999999996</v>
      </c>
      <c r="AH210" s="880">
        <v>459.30736100000001</v>
      </c>
      <c r="AI210" s="880">
        <v>0</v>
      </c>
      <c r="AJ210" s="880">
        <v>0</v>
      </c>
      <c r="AK210" s="880">
        <v>0</v>
      </c>
      <c r="AL210" s="880">
        <v>0</v>
      </c>
      <c r="AM210" s="880">
        <v>4782.1869999999999</v>
      </c>
      <c r="AN210" s="880">
        <v>598.980459</v>
      </c>
      <c r="AO210" s="880">
        <v>0</v>
      </c>
      <c r="AP210" s="880">
        <v>0</v>
      </c>
      <c r="AQ210" s="880">
        <v>0</v>
      </c>
      <c r="AR210" s="880">
        <v>0</v>
      </c>
      <c r="AS210" s="880">
        <v>4934.5785660000001</v>
      </c>
      <c r="AT210" s="880">
        <v>444.26886500000001</v>
      </c>
      <c r="AU210" s="880">
        <v>0</v>
      </c>
      <c r="AV210" s="880">
        <v>0</v>
      </c>
      <c r="AW210" s="880">
        <v>0</v>
      </c>
      <c r="AX210" s="880">
        <v>0</v>
      </c>
      <c r="AY210" s="880">
        <v>4759.1853440000004</v>
      </c>
      <c r="AZ210" s="880">
        <v>587.89958200000001</v>
      </c>
      <c r="BA210" s="880">
        <v>0</v>
      </c>
      <c r="BB210" s="880">
        <v>0</v>
      </c>
      <c r="BC210" s="880">
        <v>0</v>
      </c>
      <c r="BD210" s="880">
        <v>0</v>
      </c>
      <c r="BE210" s="880">
        <v>5215.51793</v>
      </c>
      <c r="BF210" s="880">
        <v>863.770667</v>
      </c>
      <c r="BG210" s="880">
        <v>0</v>
      </c>
      <c r="BH210" s="880">
        <v>0</v>
      </c>
      <c r="BI210" s="880">
        <v>0</v>
      </c>
      <c r="BJ210" s="881">
        <v>5205.9726529999998</v>
      </c>
    </row>
    <row r="211" spans="1:62" ht="14.4" x14ac:dyDescent="0.3">
      <c r="A211" s="882" t="s">
        <v>490</v>
      </c>
      <c r="B211" s="883">
        <v>4338.3643047400001</v>
      </c>
      <c r="C211" s="883">
        <v>268076.31418699998</v>
      </c>
      <c r="D211" s="883">
        <v>271254.57683799998</v>
      </c>
      <c r="E211" s="883">
        <v>256361.53423545999</v>
      </c>
      <c r="F211" s="883">
        <v>259428.31237448999</v>
      </c>
      <c r="G211" s="883">
        <v>255152.00597221</v>
      </c>
      <c r="H211" s="883">
        <v>1271.5861657099999</v>
      </c>
      <c r="I211" s="883">
        <v>288564.625681</v>
      </c>
      <c r="J211" s="883">
        <v>286638.57345199998</v>
      </c>
      <c r="K211" s="883">
        <v>241822.64174439001</v>
      </c>
      <c r="L211" s="883">
        <v>242112.92678876998</v>
      </c>
      <c r="M211" s="883">
        <v>240906.03179389003</v>
      </c>
      <c r="N211" s="883">
        <v>978.49041260000001</v>
      </c>
      <c r="O211" s="883">
        <v>332435.34626600001</v>
      </c>
      <c r="P211" s="883">
        <v>295155.43708800001</v>
      </c>
      <c r="Q211" s="883">
        <v>253808.86457136998</v>
      </c>
      <c r="R211" s="883">
        <v>254464.89965899999</v>
      </c>
      <c r="S211" s="883">
        <v>253549.45989179998</v>
      </c>
      <c r="T211" s="883">
        <v>321.09793564</v>
      </c>
      <c r="U211" s="883">
        <v>288983.96691999998</v>
      </c>
      <c r="V211" s="883">
        <v>271452.89827200002</v>
      </c>
      <c r="W211" s="883">
        <v>255501.95054767001</v>
      </c>
      <c r="X211" s="883">
        <v>255222.64793628998</v>
      </c>
      <c r="Y211" s="883">
        <v>254965.49942134004</v>
      </c>
      <c r="Z211" s="883">
        <v>600.40054701999998</v>
      </c>
      <c r="AA211" s="883">
        <v>322794.47959499998</v>
      </c>
      <c r="AB211" s="883">
        <v>331514.51980000001</v>
      </c>
      <c r="AC211" s="883">
        <v>290883.38098313002</v>
      </c>
      <c r="AD211" s="883">
        <v>290777.29648920003</v>
      </c>
      <c r="AE211" s="883">
        <v>290246.31674068997</v>
      </c>
      <c r="AF211" s="883">
        <v>698.76071521000006</v>
      </c>
      <c r="AG211" s="883">
        <v>288953.21338199999</v>
      </c>
      <c r="AH211" s="883">
        <v>281525.43076900003</v>
      </c>
      <c r="AI211" s="883">
        <v>245677.11793960998</v>
      </c>
      <c r="AJ211" s="883">
        <v>245819.94553110999</v>
      </c>
      <c r="AK211" s="883">
        <v>245196.22779708001</v>
      </c>
      <c r="AL211" s="883">
        <v>555.80310175</v>
      </c>
      <c r="AM211" s="883">
        <v>320336.30108200002</v>
      </c>
      <c r="AN211" s="883">
        <v>310390.744221</v>
      </c>
      <c r="AO211" s="883">
        <v>282478.34766249999</v>
      </c>
      <c r="AP211" s="883">
        <v>282456.76220714004</v>
      </c>
      <c r="AQ211" s="883">
        <v>281901.71247071004</v>
      </c>
      <c r="AR211" s="883">
        <v>576.98959711999998</v>
      </c>
      <c r="AS211" s="883">
        <v>312020.47344600002</v>
      </c>
      <c r="AT211" s="883">
        <v>308789.48346000002</v>
      </c>
      <c r="AU211" s="883">
        <v>285574.99483571999</v>
      </c>
      <c r="AV211" s="883">
        <v>282737.89658795996</v>
      </c>
      <c r="AW211" s="883">
        <v>282162.81763377</v>
      </c>
      <c r="AX211" s="883">
        <v>3412.53963621</v>
      </c>
      <c r="AY211" s="883">
        <v>295524.42886500002</v>
      </c>
      <c r="AZ211" s="883">
        <v>292132.92455599998</v>
      </c>
      <c r="BA211" s="883">
        <v>263668.88972814003</v>
      </c>
      <c r="BB211" s="883">
        <v>266535.30400285998</v>
      </c>
      <c r="BC211" s="883">
        <v>263128.33772675</v>
      </c>
      <c r="BD211" s="883">
        <v>546.10637079000003</v>
      </c>
      <c r="BE211" s="883">
        <v>326419.84886500001</v>
      </c>
      <c r="BF211" s="883">
        <v>321988.98892500001</v>
      </c>
      <c r="BG211" s="883">
        <v>307376.69300963002</v>
      </c>
      <c r="BH211" s="883">
        <v>307252.11287428997</v>
      </c>
      <c r="BI211" s="883">
        <v>306715.17811946</v>
      </c>
      <c r="BJ211" s="884">
        <v>299686.80670000002</v>
      </c>
    </row>
    <row r="212" spans="1:62" ht="14.4" x14ac:dyDescent="0.3">
      <c r="A212" s="879" t="s">
        <v>166</v>
      </c>
      <c r="B212" s="880">
        <v>603.90951561999998</v>
      </c>
      <c r="C212" s="880">
        <v>72583.232875999995</v>
      </c>
      <c r="D212" s="880">
        <v>79475.560136999993</v>
      </c>
      <c r="E212" s="880">
        <v>74056.685605739985</v>
      </c>
      <c r="F212" s="880">
        <v>74078.888573110002</v>
      </c>
      <c r="G212" s="880">
        <v>73475.10822616001</v>
      </c>
      <c r="H212" s="880">
        <v>581.70654824999997</v>
      </c>
      <c r="I212" s="880">
        <v>73992.99437</v>
      </c>
      <c r="J212" s="880">
        <v>71277.639989000003</v>
      </c>
      <c r="K212" s="880">
        <v>66171.697182139993</v>
      </c>
      <c r="L212" s="880">
        <v>66500.015223160008</v>
      </c>
      <c r="M212" s="880">
        <v>65921.239383640001</v>
      </c>
      <c r="N212" s="880">
        <v>250.5777985</v>
      </c>
      <c r="O212" s="880">
        <v>74516.234955000007</v>
      </c>
      <c r="P212" s="880">
        <v>70840.394618999999</v>
      </c>
      <c r="Q212" s="880">
        <v>65869.920141530005</v>
      </c>
      <c r="R212" s="880">
        <v>65859.925127110007</v>
      </c>
      <c r="S212" s="880">
        <v>65610.704717939996</v>
      </c>
      <c r="T212" s="880">
        <v>259.21542359</v>
      </c>
      <c r="U212" s="880">
        <v>79744.890608999995</v>
      </c>
      <c r="V212" s="880">
        <v>74979.583555999998</v>
      </c>
      <c r="W212" s="880">
        <v>69994.099915719999</v>
      </c>
      <c r="X212" s="880">
        <v>69821.45735343</v>
      </c>
      <c r="Y212" s="880">
        <v>69564.416987389995</v>
      </c>
      <c r="Z212" s="880">
        <v>431.85798588</v>
      </c>
      <c r="AA212" s="880">
        <v>84533.451000000001</v>
      </c>
      <c r="AB212" s="880">
        <v>84032.655604</v>
      </c>
      <c r="AC212" s="880">
        <v>77397.308297659984</v>
      </c>
      <c r="AD212" s="880">
        <v>77668.029593349987</v>
      </c>
      <c r="AE212" s="880">
        <v>77243.924449500002</v>
      </c>
      <c r="AF212" s="880">
        <v>153.41236444999998</v>
      </c>
      <c r="AG212" s="880">
        <v>85329.242350999994</v>
      </c>
      <c r="AH212" s="880">
        <v>82956.175411999997</v>
      </c>
      <c r="AI212" s="880">
        <v>75555.241799950003</v>
      </c>
      <c r="AJ212" s="880">
        <v>75564.453107740002</v>
      </c>
      <c r="AK212" s="880">
        <v>75411.798103419991</v>
      </c>
      <c r="AL212" s="880">
        <v>144.07103469999998</v>
      </c>
      <c r="AM212" s="880">
        <v>86765.375522000002</v>
      </c>
      <c r="AN212" s="880">
        <v>85595.362290000005</v>
      </c>
      <c r="AO212" s="880">
        <v>76965.949415559997</v>
      </c>
      <c r="AP212" s="880">
        <v>76883.860515460008</v>
      </c>
      <c r="AQ212" s="880">
        <v>76740.119390790001</v>
      </c>
      <c r="AR212" s="880">
        <v>225.84098653999999</v>
      </c>
      <c r="AS212" s="880">
        <v>81413.226865000004</v>
      </c>
      <c r="AT212" s="880">
        <v>77406.719496999998</v>
      </c>
      <c r="AU212" s="880">
        <v>71716.688353499994</v>
      </c>
      <c r="AV212" s="880">
        <v>71756.784453739994</v>
      </c>
      <c r="AW212" s="880">
        <v>71532.51066657</v>
      </c>
      <c r="AX212" s="880">
        <v>184.19667762999998</v>
      </c>
      <c r="AY212" s="880">
        <v>79402.228864999997</v>
      </c>
      <c r="AZ212" s="880">
        <v>75765.620616</v>
      </c>
      <c r="BA212" s="880">
        <v>69427.883413710006</v>
      </c>
      <c r="BB212" s="880">
        <v>69310.473812429991</v>
      </c>
      <c r="BC212" s="880">
        <v>69128.507051339999</v>
      </c>
      <c r="BD212" s="880">
        <v>301.58728821000005</v>
      </c>
      <c r="BE212" s="880">
        <v>74236.148864999996</v>
      </c>
      <c r="BF212" s="880">
        <v>73073.560035999995</v>
      </c>
      <c r="BG212" s="880">
        <v>67051.596975099994</v>
      </c>
      <c r="BH212" s="880">
        <v>67055.018597140006</v>
      </c>
      <c r="BI212" s="880">
        <v>66759.116313949999</v>
      </c>
      <c r="BJ212" s="881">
        <v>73829.336500000005</v>
      </c>
    </row>
    <row r="213" spans="1:62" ht="18" customHeight="1" x14ac:dyDescent="0.3">
      <c r="A213" s="879" t="s">
        <v>167</v>
      </c>
      <c r="B213" s="880">
        <v>3734.45478912</v>
      </c>
      <c r="C213" s="880">
        <v>195493.08131099999</v>
      </c>
      <c r="D213" s="880">
        <v>191779.01670099999</v>
      </c>
      <c r="E213" s="880">
        <v>182304.84862972001</v>
      </c>
      <c r="F213" s="880">
        <v>185349.42380138001</v>
      </c>
      <c r="G213" s="880">
        <v>181676.89774604997</v>
      </c>
      <c r="H213" s="880">
        <v>689.87961746000008</v>
      </c>
      <c r="I213" s="880">
        <v>214571.631311</v>
      </c>
      <c r="J213" s="880">
        <v>215360.93346299999</v>
      </c>
      <c r="K213" s="880">
        <v>175650.94456224999</v>
      </c>
      <c r="L213" s="880">
        <v>175612.91156560997</v>
      </c>
      <c r="M213" s="880">
        <v>174984.79241025</v>
      </c>
      <c r="N213" s="880">
        <v>727.91261410000004</v>
      </c>
      <c r="O213" s="880">
        <v>257919.11131099999</v>
      </c>
      <c r="P213" s="880">
        <v>224315.04246900001</v>
      </c>
      <c r="Q213" s="880">
        <v>187938.94442983999</v>
      </c>
      <c r="R213" s="880">
        <v>188604.97453189001</v>
      </c>
      <c r="S213" s="880">
        <v>187938.75517385997</v>
      </c>
      <c r="T213" s="880">
        <v>61.882512049999995</v>
      </c>
      <c r="U213" s="880">
        <v>209239.07631100001</v>
      </c>
      <c r="V213" s="880">
        <v>196473.31471599999</v>
      </c>
      <c r="W213" s="880">
        <v>185507.85063195002</v>
      </c>
      <c r="X213" s="880">
        <v>185401.19058286</v>
      </c>
      <c r="Y213" s="880">
        <v>185401.08243395001</v>
      </c>
      <c r="Z213" s="880">
        <v>168.54256113999998</v>
      </c>
      <c r="AA213" s="880">
        <v>238261.02859500001</v>
      </c>
      <c r="AB213" s="880">
        <v>247481.86419600001</v>
      </c>
      <c r="AC213" s="880">
        <v>213486.07268546999</v>
      </c>
      <c r="AD213" s="880">
        <v>213109.26689585001</v>
      </c>
      <c r="AE213" s="880">
        <v>213002.39229119002</v>
      </c>
      <c r="AF213" s="880">
        <v>545.34835076000002</v>
      </c>
      <c r="AG213" s="880">
        <v>203623.97103099999</v>
      </c>
      <c r="AH213" s="880">
        <v>198569.25535699999</v>
      </c>
      <c r="AI213" s="880">
        <v>170121.87613966002</v>
      </c>
      <c r="AJ213" s="880">
        <v>170255.49242336999</v>
      </c>
      <c r="AK213" s="880">
        <v>169784.42969366</v>
      </c>
      <c r="AL213" s="880">
        <v>411.73206705000001</v>
      </c>
      <c r="AM213" s="880">
        <v>233570.92556</v>
      </c>
      <c r="AN213" s="880">
        <v>224795.38193100001</v>
      </c>
      <c r="AO213" s="880">
        <v>205512.39824693999</v>
      </c>
      <c r="AP213" s="880">
        <v>205572.90169167999</v>
      </c>
      <c r="AQ213" s="880">
        <v>205161.59307992001</v>
      </c>
      <c r="AR213" s="880">
        <v>351.14861057999997</v>
      </c>
      <c r="AS213" s="880">
        <v>230607.24658100001</v>
      </c>
      <c r="AT213" s="880">
        <v>231382.763963</v>
      </c>
      <c r="AU213" s="880">
        <v>213858.30648222001</v>
      </c>
      <c r="AV213" s="880">
        <v>210981.11213421999</v>
      </c>
      <c r="AW213" s="880">
        <v>210630.30696720001</v>
      </c>
      <c r="AX213" s="880">
        <v>3228.34295858</v>
      </c>
      <c r="AY213" s="880">
        <v>216122.2</v>
      </c>
      <c r="AZ213" s="880">
        <v>216367.30394000001</v>
      </c>
      <c r="BA213" s="880">
        <v>194241.00631442998</v>
      </c>
      <c r="BB213" s="880">
        <v>197224.83019042999</v>
      </c>
      <c r="BC213" s="880">
        <v>193999.83067540999</v>
      </c>
      <c r="BD213" s="880">
        <v>244.51908258</v>
      </c>
      <c r="BE213" s="880">
        <v>252183.7</v>
      </c>
      <c r="BF213" s="880">
        <v>248915.428889</v>
      </c>
      <c r="BG213" s="880">
        <v>240325.09603453</v>
      </c>
      <c r="BH213" s="880">
        <v>240197.09427715</v>
      </c>
      <c r="BI213" s="880">
        <v>239956.06180551002</v>
      </c>
      <c r="BJ213" s="881">
        <v>225857.47020000001</v>
      </c>
    </row>
    <row r="214" spans="1:62" ht="19.5" customHeight="1" x14ac:dyDescent="0.3">
      <c r="A214" s="885" t="s">
        <v>500</v>
      </c>
      <c r="B214" s="885">
        <v>92356.292083120017</v>
      </c>
      <c r="C214" s="885">
        <v>730838.08092700026</v>
      </c>
      <c r="D214" s="885">
        <v>748515.56884913985</v>
      </c>
      <c r="E214" s="885">
        <v>720544.4916160201</v>
      </c>
      <c r="F214" s="885">
        <v>711874.01775074995</v>
      </c>
      <c r="G214" s="885">
        <v>663858.84262046998</v>
      </c>
      <c r="H214" s="885">
        <v>90039.337864160014</v>
      </c>
      <c r="I214" s="885">
        <v>752593.326137</v>
      </c>
      <c r="J214" s="885">
        <v>774248.00592544</v>
      </c>
      <c r="K214" s="885">
        <v>716632.84636678</v>
      </c>
      <c r="L214" s="885">
        <v>699350.44910827989</v>
      </c>
      <c r="M214" s="885">
        <v>652017.99486136017</v>
      </c>
      <c r="N214" s="885">
        <v>96666.914099519985</v>
      </c>
      <c r="O214" s="885">
        <v>801798.0671179702</v>
      </c>
      <c r="P214" s="885">
        <v>769317.14033345995</v>
      </c>
      <c r="Q214" s="885">
        <v>715379.92583966989</v>
      </c>
      <c r="R214" s="885">
        <v>693091.86635193019</v>
      </c>
      <c r="S214" s="885">
        <v>648693.04581499996</v>
      </c>
      <c r="T214" s="885">
        <v>108276.04234443998</v>
      </c>
      <c r="U214" s="885">
        <v>742579.02257100004</v>
      </c>
      <c r="V214" s="885">
        <v>736519.19521728007</v>
      </c>
      <c r="W214" s="885">
        <v>706957.17816689017</v>
      </c>
      <c r="X214" s="885">
        <v>705387.3155012799</v>
      </c>
      <c r="Y214" s="885">
        <v>656969.11994517012</v>
      </c>
      <c r="Z214" s="885">
        <v>93148.942467969973</v>
      </c>
      <c r="AA214" s="885">
        <v>779043.26327300002</v>
      </c>
      <c r="AB214" s="885">
        <v>803681.03274797008</v>
      </c>
      <c r="AC214" s="885">
        <v>749337.26693169982</v>
      </c>
      <c r="AD214" s="885">
        <v>744376.36464818998</v>
      </c>
      <c r="AE214" s="885">
        <v>707316.90064592008</v>
      </c>
      <c r="AF214" s="886">
        <v>76316.402249379971</v>
      </c>
      <c r="AG214" s="885">
        <v>765612.80631000001</v>
      </c>
      <c r="AH214" s="885">
        <v>799534.73252575018</v>
      </c>
      <c r="AI214" s="885">
        <v>752982.58612846036</v>
      </c>
      <c r="AJ214" s="885">
        <v>731700.53791258007</v>
      </c>
      <c r="AK214" s="885">
        <v>694469.40272580984</v>
      </c>
      <c r="AL214" s="885">
        <v>84216.341324990019</v>
      </c>
      <c r="AM214" s="885">
        <v>825093.15222399996</v>
      </c>
      <c r="AN214" s="885">
        <v>847658.34396511025</v>
      </c>
      <c r="AO214" s="885">
        <v>810587.4022848499</v>
      </c>
      <c r="AP214" s="885">
        <v>770732.16089745995</v>
      </c>
      <c r="AQ214" s="885">
        <v>733996.1404097802</v>
      </c>
      <c r="AR214" s="885">
        <v>113253.53626850997</v>
      </c>
      <c r="AS214" s="885">
        <v>847312.87420099997</v>
      </c>
      <c r="AT214" s="885">
        <v>857770.64132607996</v>
      </c>
      <c r="AU214" s="885">
        <v>826630.80682677007</v>
      </c>
      <c r="AV214" s="885">
        <v>812903.80842807994</v>
      </c>
      <c r="AW214" s="885">
        <v>760380.44920942979</v>
      </c>
      <c r="AX214" s="885">
        <v>113031.09730262996</v>
      </c>
      <c r="AY214" s="885">
        <v>824312.75155299995</v>
      </c>
      <c r="AZ214" s="885">
        <v>829263.62632202997</v>
      </c>
      <c r="BA214" s="885">
        <v>788423.10494071967</v>
      </c>
      <c r="BB214" s="885">
        <v>762611.90939305979</v>
      </c>
      <c r="BC214" s="885">
        <v>721995.96691721969</v>
      </c>
      <c r="BD214" s="885">
        <v>134423.19635347003</v>
      </c>
      <c r="BE214" s="885">
        <v>861284.38580799999</v>
      </c>
      <c r="BF214" s="885">
        <v>882968.26886299998</v>
      </c>
      <c r="BG214" s="885">
        <v>854142.79000553989</v>
      </c>
      <c r="BH214" s="885">
        <v>833070.24708707002</v>
      </c>
      <c r="BI214" s="885">
        <v>783981.64139643998</v>
      </c>
      <c r="BJ214" s="887">
        <v>852369.8247</v>
      </c>
    </row>
    <row r="215" spans="1:62" ht="24" customHeight="1" x14ac:dyDescent="0.3">
      <c r="A215" s="1047" t="s">
        <v>544</v>
      </c>
      <c r="B215" s="1047"/>
      <c r="C215" s="1047"/>
      <c r="D215" s="1047"/>
      <c r="E215" s="1047"/>
      <c r="F215" s="1047"/>
      <c r="G215" s="1047"/>
      <c r="H215" s="1047"/>
      <c r="I215" s="1047"/>
      <c r="J215" s="1047"/>
      <c r="K215" s="1047"/>
      <c r="L215" s="1047"/>
      <c r="M215" s="1047"/>
    </row>
    <row r="216" spans="1:62" ht="48.75" customHeight="1" x14ac:dyDescent="0.3">
      <c r="A216" s="1047" t="s">
        <v>686</v>
      </c>
      <c r="B216" s="1047"/>
      <c r="C216" s="1047"/>
      <c r="D216" s="1047"/>
      <c r="E216" s="1047"/>
      <c r="F216" s="1047"/>
      <c r="G216" s="1047"/>
      <c r="H216" s="1047"/>
      <c r="I216" s="1047"/>
      <c r="J216" s="1047"/>
      <c r="K216" s="1047"/>
      <c r="L216" s="1047"/>
      <c r="M216" s="1047"/>
    </row>
    <row r="217" spans="1:62" ht="32.25" customHeight="1" x14ac:dyDescent="0.3">
      <c r="A217" s="1047" t="s">
        <v>684</v>
      </c>
      <c r="B217" s="1047"/>
      <c r="C217" s="1047"/>
      <c r="D217" s="1047"/>
      <c r="E217" s="1047"/>
      <c r="F217" s="1047"/>
      <c r="G217" s="1047"/>
      <c r="H217" s="1047"/>
      <c r="I217" s="1047"/>
      <c r="J217" s="1047"/>
      <c r="K217" s="1047"/>
      <c r="L217" s="1047"/>
      <c r="M217" s="1047"/>
    </row>
    <row r="218" spans="1:62" ht="21.75" customHeight="1" x14ac:dyDescent="0.3">
      <c r="A218" s="1047" t="s">
        <v>685</v>
      </c>
      <c r="B218" s="1047"/>
      <c r="C218" s="1047"/>
      <c r="D218" s="1047"/>
      <c r="E218" s="1047"/>
      <c r="F218" s="1047"/>
      <c r="G218" s="1047"/>
      <c r="H218" s="1047"/>
      <c r="I218" s="1047"/>
      <c r="J218" s="1047"/>
      <c r="K218" s="1047"/>
      <c r="L218" s="1047"/>
      <c r="M218" s="1047"/>
    </row>
    <row r="219" spans="1:62" ht="17.25" customHeight="1" x14ac:dyDescent="0.3">
      <c r="A219" s="1047" t="s">
        <v>688</v>
      </c>
      <c r="B219" s="1047"/>
      <c r="C219" s="1047"/>
      <c r="D219" s="1047"/>
      <c r="E219" s="1047"/>
      <c r="F219" s="1047"/>
      <c r="G219" s="1047"/>
      <c r="H219" s="1047"/>
      <c r="I219" s="1047"/>
      <c r="J219" s="1047"/>
      <c r="K219" s="1047"/>
      <c r="L219" s="1047"/>
      <c r="M219" s="1047"/>
    </row>
    <row r="220" spans="1:62" ht="18.75" customHeight="1" x14ac:dyDescent="0.3">
      <c r="A220" s="1047" t="s">
        <v>691</v>
      </c>
      <c r="B220" s="1047"/>
      <c r="C220" s="1047"/>
      <c r="D220" s="1047"/>
      <c r="E220" s="1047"/>
      <c r="F220" s="1047"/>
      <c r="G220" s="1047"/>
      <c r="H220" s="1047"/>
      <c r="I220" s="1047"/>
      <c r="J220" s="1047"/>
      <c r="K220" s="1047"/>
      <c r="L220" s="1047"/>
      <c r="M220" s="1047"/>
    </row>
  </sheetData>
  <mergeCells count="19">
    <mergeCell ref="A215:M215"/>
    <mergeCell ref="A217:M217"/>
    <mergeCell ref="A218:M218"/>
    <mergeCell ref="A219:M219"/>
    <mergeCell ref="A220:M220"/>
    <mergeCell ref="A216:M216"/>
    <mergeCell ref="A1:M1"/>
    <mergeCell ref="A3:A4"/>
    <mergeCell ref="B3:G3"/>
    <mergeCell ref="H3:M3"/>
    <mergeCell ref="A2:S2"/>
    <mergeCell ref="N3:S3"/>
    <mergeCell ref="BD3:BI3"/>
    <mergeCell ref="T3:Y3"/>
    <mergeCell ref="AX3:BC3"/>
    <mergeCell ref="AR3:AW3"/>
    <mergeCell ref="AL3:AQ3"/>
    <mergeCell ref="Z3:AE3"/>
    <mergeCell ref="AF3:AK3"/>
  </mergeCells>
  <pageMargins left="0.31496062992125984" right="0.31496062992125984" top="0.35433070866141736" bottom="0.35433070866141736" header="0.11811023622047245" footer="0.11811023622047245"/>
  <pageSetup paperSize="9" scale="42" orientation="landscape" horizontalDpi="300" verticalDpi="300" r:id="rId1"/>
  <headerFooter alignWithMargins="0"/>
  <rowBreaks count="4" manualBreakCount="4">
    <brk id="48" max="16383" man="1"/>
    <brk id="86" max="16383" man="1"/>
    <brk id="123" max="16383" man="1"/>
    <brk id="161" max="16383" man="1"/>
  </rowBreaks>
  <colBreaks count="2" manualBreakCount="2">
    <brk id="19" max="1048575" man="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Normal="100" workbookViewId="0">
      <selection sqref="A1:AE1"/>
    </sheetView>
  </sheetViews>
  <sheetFormatPr defaultColWidth="9.109375" defaultRowHeight="13.8" x14ac:dyDescent="0.3"/>
  <cols>
    <col min="1" max="1" width="43.44140625" style="130" customWidth="1"/>
    <col min="2" max="31" width="8.33203125" style="130" customWidth="1"/>
    <col min="32" max="32" width="4.6640625" style="130" customWidth="1"/>
    <col min="33" max="16384" width="9.109375" style="130"/>
  </cols>
  <sheetData>
    <row r="1" spans="1:31" s="129" customFormat="1" ht="32.25" customHeight="1" x14ac:dyDescent="0.15">
      <c r="A1" s="1064" t="s">
        <v>0</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row>
    <row r="2" spans="1:31" s="129" customFormat="1" ht="41.1" customHeight="1" thickBot="1" x14ac:dyDescent="0.2">
      <c r="A2" s="1065" t="s">
        <v>721</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row>
    <row r="3" spans="1:31" s="133" customFormat="1" ht="30.75" customHeight="1" x14ac:dyDescent="0.3">
      <c r="A3" s="1066" t="s">
        <v>452</v>
      </c>
      <c r="B3" s="1068" t="s">
        <v>453</v>
      </c>
      <c r="C3" s="1069"/>
      <c r="D3" s="1069"/>
      <c r="E3" s="1069"/>
      <c r="F3" s="1069"/>
      <c r="G3" s="1069"/>
      <c r="H3" s="1069"/>
      <c r="I3" s="1069"/>
      <c r="J3" s="1069"/>
      <c r="K3" s="1070"/>
      <c r="L3" s="1068" t="s">
        <v>454</v>
      </c>
      <c r="M3" s="1069"/>
      <c r="N3" s="1069"/>
      <c r="O3" s="1069"/>
      <c r="P3" s="1069"/>
      <c r="Q3" s="1069"/>
      <c r="R3" s="1069"/>
      <c r="S3" s="1069"/>
      <c r="T3" s="1069"/>
      <c r="U3" s="1070"/>
      <c r="V3" s="1071" t="s">
        <v>515</v>
      </c>
      <c r="W3" s="1069"/>
      <c r="X3" s="1069"/>
      <c r="Y3" s="1069"/>
      <c r="Z3" s="1069"/>
      <c r="AA3" s="1069"/>
      <c r="AB3" s="1069"/>
      <c r="AC3" s="1069"/>
      <c r="AD3" s="1069"/>
      <c r="AE3" s="1070"/>
    </row>
    <row r="4" spans="1:31" s="133" customFormat="1" ht="33" customHeight="1" x14ac:dyDescent="0.3">
      <c r="A4" s="1067"/>
      <c r="B4" s="127" t="s">
        <v>455</v>
      </c>
      <c r="C4" s="128" t="s">
        <v>456</v>
      </c>
      <c r="D4" s="128" t="s">
        <v>457</v>
      </c>
      <c r="E4" s="128" t="s">
        <v>458</v>
      </c>
      <c r="F4" s="128" t="s">
        <v>459</v>
      </c>
      <c r="G4" s="309" t="s">
        <v>492</v>
      </c>
      <c r="H4" s="309" t="s">
        <v>541</v>
      </c>
      <c r="I4" s="309" t="s">
        <v>562</v>
      </c>
      <c r="J4" s="309" t="s">
        <v>630</v>
      </c>
      <c r="K4" s="126" t="s">
        <v>713</v>
      </c>
      <c r="L4" s="127" t="s">
        <v>455</v>
      </c>
      <c r="M4" s="128" t="s">
        <v>456</v>
      </c>
      <c r="N4" s="128" t="s">
        <v>457</v>
      </c>
      <c r="O4" s="128" t="s">
        <v>458</v>
      </c>
      <c r="P4" s="128" t="s">
        <v>459</v>
      </c>
      <c r="Q4" s="309" t="s">
        <v>492</v>
      </c>
      <c r="R4" s="309" t="s">
        <v>541</v>
      </c>
      <c r="S4" s="309" t="s">
        <v>562</v>
      </c>
      <c r="T4" s="309" t="s">
        <v>630</v>
      </c>
      <c r="U4" s="126" t="s">
        <v>713</v>
      </c>
      <c r="V4" s="127" t="s">
        <v>455</v>
      </c>
      <c r="W4" s="128" t="s">
        <v>456</v>
      </c>
      <c r="X4" s="128" t="s">
        <v>457</v>
      </c>
      <c r="Y4" s="128" t="s">
        <v>458</v>
      </c>
      <c r="Z4" s="128" t="s">
        <v>459</v>
      </c>
      <c r="AA4" s="309" t="s">
        <v>492</v>
      </c>
      <c r="AB4" s="309" t="s">
        <v>541</v>
      </c>
      <c r="AC4" s="309" t="s">
        <v>562</v>
      </c>
      <c r="AD4" s="309" t="s">
        <v>630</v>
      </c>
      <c r="AE4" s="126" t="s">
        <v>713</v>
      </c>
    </row>
    <row r="5" spans="1:31" s="133" customFormat="1" ht="36.75" customHeight="1" x14ac:dyDescent="0.3">
      <c r="A5" s="311" t="s">
        <v>460</v>
      </c>
      <c r="B5" s="312">
        <v>0.36168098275663685</v>
      </c>
      <c r="C5" s="313">
        <v>0.33595720422823921</v>
      </c>
      <c r="D5" s="313">
        <v>0.35458046040253521</v>
      </c>
      <c r="E5" s="313">
        <v>0.3229045286183469</v>
      </c>
      <c r="F5" s="313">
        <v>0.29241351633801344</v>
      </c>
      <c r="G5" s="314">
        <v>0.27583019952531879</v>
      </c>
      <c r="H5" s="314">
        <v>0.26264808921548671</v>
      </c>
      <c r="I5" s="314">
        <v>0.25567857808813527</v>
      </c>
      <c r="J5" s="314">
        <v>0.26829966917372</v>
      </c>
      <c r="K5" s="315">
        <v>0.28794716703398182</v>
      </c>
      <c r="L5" s="312">
        <v>0.37546924852653341</v>
      </c>
      <c r="M5" s="313">
        <v>0.35855750069051173</v>
      </c>
      <c r="N5" s="313">
        <v>0.3804769004840679</v>
      </c>
      <c r="O5" s="313">
        <v>0.3359742127095699</v>
      </c>
      <c r="P5" s="313">
        <v>0.31008759725302565</v>
      </c>
      <c r="Q5" s="314">
        <v>0.29233831386699055</v>
      </c>
      <c r="R5" s="314">
        <v>0.27388024345829304</v>
      </c>
      <c r="S5" s="314">
        <v>0.26521751299784752</v>
      </c>
      <c r="T5" s="314">
        <v>0.28203729424154705</v>
      </c>
      <c r="U5" s="315">
        <v>0.29757391318183629</v>
      </c>
      <c r="V5" s="316">
        <v>0.31516445342675709</v>
      </c>
      <c r="W5" s="313">
        <v>0.3330068030670964</v>
      </c>
      <c r="X5" s="313">
        <v>0.3660702145275086</v>
      </c>
      <c r="Y5" s="313">
        <v>0.35150664690491562</v>
      </c>
      <c r="Z5" s="313">
        <v>0.32487810955196272</v>
      </c>
      <c r="AA5" s="314">
        <v>0.31691038851699221</v>
      </c>
      <c r="AB5" s="314">
        <v>0.30241564457283943</v>
      </c>
      <c r="AC5" s="314">
        <v>0.28814817101071083</v>
      </c>
      <c r="AD5" s="314">
        <v>0.30784198730224099</v>
      </c>
      <c r="AE5" s="315">
        <v>0.32409152689777992</v>
      </c>
    </row>
    <row r="6" spans="1:31" s="133" customFormat="1" ht="50.25" customHeight="1" x14ac:dyDescent="0.3">
      <c r="A6" s="317" t="s">
        <v>461</v>
      </c>
      <c r="B6" s="318">
        <v>8.1688252013263726E-2</v>
      </c>
      <c r="C6" s="319">
        <v>8.195479473422182E-2</v>
      </c>
      <c r="D6" s="319">
        <v>7.0098774845475109E-2</v>
      </c>
      <c r="E6" s="319">
        <v>9.3500001231718505E-2</v>
      </c>
      <c r="F6" s="319">
        <v>7.536861376818775E-2</v>
      </c>
      <c r="G6" s="320">
        <v>6.9796792721825554E-2</v>
      </c>
      <c r="H6" s="320">
        <v>6.543859022554864E-2</v>
      </c>
      <c r="I6" s="320">
        <v>6.9507580954073445E-2</v>
      </c>
      <c r="J6" s="320">
        <v>7.7678870573041472E-2</v>
      </c>
      <c r="K6" s="321">
        <v>7.0458404785158593E-2</v>
      </c>
      <c r="L6" s="318">
        <v>7.9253531424443635E-2</v>
      </c>
      <c r="M6" s="319">
        <v>8.4253077491647205E-2</v>
      </c>
      <c r="N6" s="319">
        <v>6.9677291985086209E-2</v>
      </c>
      <c r="O6" s="319">
        <v>9.6716491208550956E-2</v>
      </c>
      <c r="P6" s="319">
        <v>7.6921395770182255E-2</v>
      </c>
      <c r="Q6" s="320">
        <v>6.8358828541645211E-2</v>
      </c>
      <c r="R6" s="320">
        <v>6.7251582095083418E-2</v>
      </c>
      <c r="S6" s="320">
        <v>7.0125984459163682E-2</v>
      </c>
      <c r="T6" s="320">
        <v>7.9939601494477777E-2</v>
      </c>
      <c r="U6" s="321">
        <v>6.9948916955223026E-2</v>
      </c>
      <c r="V6" s="322">
        <v>8.5079992129125551E-2</v>
      </c>
      <c r="W6" s="319">
        <v>9.2317546402686163E-2</v>
      </c>
      <c r="X6" s="319">
        <v>7.6084234427072295E-2</v>
      </c>
      <c r="Y6" s="319">
        <v>0.10282652074520335</v>
      </c>
      <c r="Z6" s="319">
        <v>7.9769395664765444E-2</v>
      </c>
      <c r="AA6" s="320">
        <v>7.3858714353253266E-2</v>
      </c>
      <c r="AB6" s="320">
        <v>7.3385305561590786E-2</v>
      </c>
      <c r="AC6" s="320">
        <v>7.4281226564576336E-2</v>
      </c>
      <c r="AD6" s="320">
        <v>8.2878053497299736E-2</v>
      </c>
      <c r="AE6" s="321">
        <v>7.5683665889563809E-2</v>
      </c>
    </row>
    <row r="7" spans="1:31" s="133" customFormat="1" ht="29.25" customHeight="1" x14ac:dyDescent="0.3">
      <c r="A7" s="317" t="s">
        <v>462</v>
      </c>
      <c r="B7" s="318">
        <v>16.62420486626101</v>
      </c>
      <c r="C7" s="319">
        <v>14.600677608832777</v>
      </c>
      <c r="D7" s="319">
        <v>15.348591738856696</v>
      </c>
      <c r="E7" s="319">
        <v>15.583308778961365</v>
      </c>
      <c r="F7" s="319">
        <v>14.368577436639981</v>
      </c>
      <c r="G7" s="320">
        <v>15.730894350560224</v>
      </c>
      <c r="H7" s="320">
        <v>15.835463798671102</v>
      </c>
      <c r="I7" s="320">
        <v>13.683971064751017</v>
      </c>
      <c r="J7" s="320">
        <v>14.128501961024389</v>
      </c>
      <c r="K7" s="321">
        <v>13.634259733254236</v>
      </c>
      <c r="L7" s="318">
        <v>17.138074009901221</v>
      </c>
      <c r="M7" s="319">
        <v>15.574720087098139</v>
      </c>
      <c r="N7" s="319">
        <v>16.246282773954672</v>
      </c>
      <c r="O7" s="319">
        <v>15.810554760655357</v>
      </c>
      <c r="P7" s="319">
        <v>15.27500538160246</v>
      </c>
      <c r="Q7" s="320">
        <v>16.660477587252988</v>
      </c>
      <c r="R7" s="320">
        <v>16.392129588204106</v>
      </c>
      <c r="S7" s="320">
        <v>14.178660291226199</v>
      </c>
      <c r="T7" s="320">
        <v>14.732682401158645</v>
      </c>
      <c r="U7" s="321">
        <v>13.958140232225894</v>
      </c>
      <c r="V7" s="322">
        <v>16.731526809067621</v>
      </c>
      <c r="W7" s="319">
        <v>14.459277953424637</v>
      </c>
      <c r="X7" s="319">
        <v>14.962175167188402</v>
      </c>
      <c r="Y7" s="319">
        <v>14.896604465023842</v>
      </c>
      <c r="Z7" s="319">
        <v>14.637152850559017</v>
      </c>
      <c r="AA7" s="320">
        <v>15.70952830783445</v>
      </c>
      <c r="AB7" s="320">
        <v>14.367183459520117</v>
      </c>
      <c r="AC7" s="320">
        <v>12.694548498496941</v>
      </c>
      <c r="AD7" s="320">
        <v>14.368082449131448</v>
      </c>
      <c r="AE7" s="321">
        <v>13.381372042839828</v>
      </c>
    </row>
    <row r="8" spans="1:31" s="133" customFormat="1" ht="29.25" customHeight="1" x14ac:dyDescent="0.3">
      <c r="A8" s="317" t="s">
        <v>463</v>
      </c>
      <c r="B8" s="318">
        <v>3.691313122927002</v>
      </c>
      <c r="C8" s="319">
        <v>3.4669047148860108</v>
      </c>
      <c r="D8" s="319">
        <v>3.2950301380900466</v>
      </c>
      <c r="E8" s="319">
        <v>3.5194962193609687</v>
      </c>
      <c r="F8" s="319">
        <v>3.2967762254990118</v>
      </c>
      <c r="G8" s="320">
        <v>3.6285228318853129</v>
      </c>
      <c r="H8" s="320">
        <v>3.0903152474410382</v>
      </c>
      <c r="I8" s="320">
        <v>3.0294370596348745</v>
      </c>
      <c r="J8" s="320">
        <v>3.2422103323460023</v>
      </c>
      <c r="K8" s="321">
        <v>2.9226861466076173</v>
      </c>
      <c r="L8" s="318">
        <v>3.763134186665837</v>
      </c>
      <c r="M8" s="319">
        <v>3.5610958345772805</v>
      </c>
      <c r="N8" s="319">
        <v>3.2797638581570219</v>
      </c>
      <c r="O8" s="319">
        <v>3.5202521588662661</v>
      </c>
      <c r="P8" s="319">
        <v>3.2831183116323466</v>
      </c>
      <c r="Q8" s="320">
        <v>3.7000453791406707</v>
      </c>
      <c r="R8" s="320">
        <v>3.171300656496824</v>
      </c>
      <c r="S8" s="320">
        <v>2.9984375364181415</v>
      </c>
      <c r="T8" s="320">
        <v>3.0038249018996805</v>
      </c>
      <c r="U8" s="321">
        <v>2.7659927281604495</v>
      </c>
      <c r="V8" s="322">
        <v>4.0265356165153792</v>
      </c>
      <c r="W8" s="319">
        <v>3.6341742101164614</v>
      </c>
      <c r="X8" s="319">
        <v>3.5446142284339412</v>
      </c>
      <c r="Y8" s="319">
        <v>3.7623840913562119</v>
      </c>
      <c r="Z8" s="319">
        <v>3.4513040031868765</v>
      </c>
      <c r="AA8" s="320">
        <v>3.9773091247816112</v>
      </c>
      <c r="AB8" s="320">
        <v>3.4736374106116861</v>
      </c>
      <c r="AC8" s="320">
        <v>3.2337341803981068</v>
      </c>
      <c r="AD8" s="320">
        <v>3.2665136232975693</v>
      </c>
      <c r="AE8" s="321">
        <v>2.994097969443422</v>
      </c>
    </row>
    <row r="9" spans="1:31" s="133" customFormat="1" ht="29.25" customHeight="1" x14ac:dyDescent="0.3">
      <c r="A9" s="317" t="s">
        <v>464</v>
      </c>
      <c r="B9" s="318">
        <v>3.0234593258836</v>
      </c>
      <c r="C9" s="319">
        <v>2.8701793505865356</v>
      </c>
      <c r="D9" s="319">
        <v>2.8058615346609295</v>
      </c>
      <c r="E9" s="319">
        <v>2.9697140201210113</v>
      </c>
      <c r="F9" s="319">
        <v>2.6246299876190879</v>
      </c>
      <c r="G9" s="320">
        <v>2.635033627085297</v>
      </c>
      <c r="H9" s="320">
        <v>2.3595383473737432</v>
      </c>
      <c r="I9" s="320">
        <v>2.3208939720824544</v>
      </c>
      <c r="J9" s="320">
        <v>2.5305636155384472</v>
      </c>
      <c r="K9" s="321">
        <v>2.447737205984851</v>
      </c>
      <c r="L9" s="318">
        <v>3.0594781919390188</v>
      </c>
      <c r="M9" s="319">
        <v>3.0992513105675559</v>
      </c>
      <c r="N9" s="319">
        <v>3.0035270639290435</v>
      </c>
      <c r="O9" s="319">
        <v>3.0906608199049912</v>
      </c>
      <c r="P9" s="319">
        <v>2.8110768778766695</v>
      </c>
      <c r="Q9" s="320">
        <v>2.7911910969843379</v>
      </c>
      <c r="R9" s="320">
        <v>2.4645993543827101</v>
      </c>
      <c r="S9" s="320">
        <v>2.3766138949618179</v>
      </c>
      <c r="T9" s="320">
        <v>2.579926432767262</v>
      </c>
      <c r="U9" s="321">
        <v>2.4962215217003365</v>
      </c>
      <c r="V9" s="322">
        <v>3.020352687158999</v>
      </c>
      <c r="W9" s="319">
        <v>3.0145431912472533</v>
      </c>
      <c r="X9" s="319">
        <v>2.7807097532589102</v>
      </c>
      <c r="Y9" s="319">
        <v>2.8949264391676865</v>
      </c>
      <c r="Z9" s="319">
        <v>2.6989190569640198</v>
      </c>
      <c r="AA9" s="320">
        <v>2.6916362118778894</v>
      </c>
      <c r="AB9" s="320">
        <v>2.4792531354811369</v>
      </c>
      <c r="AC9" s="320">
        <v>2.3893851582598895</v>
      </c>
      <c r="AD9" s="320">
        <v>2.6209574716931385</v>
      </c>
      <c r="AE9" s="321">
        <v>2.5413108844924124</v>
      </c>
    </row>
    <row r="10" spans="1:31" s="133" customFormat="1" ht="29.25" customHeight="1" x14ac:dyDescent="0.3">
      <c r="A10" s="317" t="s">
        <v>465</v>
      </c>
      <c r="B10" s="318">
        <v>1.0417415438344173</v>
      </c>
      <c r="C10" s="319">
        <v>1.0822356831018964</v>
      </c>
      <c r="D10" s="319">
        <v>0.97353431711708038</v>
      </c>
      <c r="E10" s="319">
        <v>1.1383857718964834</v>
      </c>
      <c r="F10" s="319">
        <v>1.0048491167754758</v>
      </c>
      <c r="G10" s="320">
        <v>1.0123058681955799</v>
      </c>
      <c r="H10" s="320">
        <v>0.9386354023629464</v>
      </c>
      <c r="I10" s="320">
        <v>0.95790932859363864</v>
      </c>
      <c r="J10" s="320">
        <v>0.98174455998007193</v>
      </c>
      <c r="K10" s="321">
        <v>0.98898031514141582</v>
      </c>
      <c r="L10" s="318">
        <v>1.0111553621677865</v>
      </c>
      <c r="M10" s="319">
        <v>1.1202256214476163</v>
      </c>
      <c r="N10" s="319">
        <v>1.0234606997444484</v>
      </c>
      <c r="O10" s="319">
        <v>1.179031216257389</v>
      </c>
      <c r="P10" s="319">
        <v>1.0194348665934261</v>
      </c>
      <c r="Q10" s="320">
        <v>1.048031092940003</v>
      </c>
      <c r="R10" s="320">
        <v>0.95811939432668325</v>
      </c>
      <c r="S10" s="320">
        <v>0.98693569931149094</v>
      </c>
      <c r="T10" s="320">
        <v>1.0140710139819078</v>
      </c>
      <c r="U10" s="321">
        <v>0.98017986711632799</v>
      </c>
      <c r="V10" s="322">
        <v>1.0075704922053788</v>
      </c>
      <c r="W10" s="319">
        <v>1.1183534037891831</v>
      </c>
      <c r="X10" s="319">
        <v>1.0495568271455895</v>
      </c>
      <c r="Y10" s="319">
        <v>1.1667638227881605</v>
      </c>
      <c r="Z10" s="319">
        <v>1.0207299515290666</v>
      </c>
      <c r="AA10" s="320">
        <v>1.0663662373061911</v>
      </c>
      <c r="AB10" s="320">
        <v>0.98166398078296957</v>
      </c>
      <c r="AC10" s="320">
        <v>0.9550713166468846</v>
      </c>
      <c r="AD10" s="320">
        <v>1.0032562603788751</v>
      </c>
      <c r="AE10" s="321">
        <v>0.96817583443790911</v>
      </c>
    </row>
    <row r="11" spans="1:31" s="133" customFormat="1" ht="29.25" customHeight="1" x14ac:dyDescent="0.3">
      <c r="A11" s="317" t="s">
        <v>466</v>
      </c>
      <c r="B11" s="318">
        <v>1.3747545383847526</v>
      </c>
      <c r="C11" s="319">
        <v>1.5501195398333085</v>
      </c>
      <c r="D11" s="319">
        <v>1.4262437474412761</v>
      </c>
      <c r="E11" s="319">
        <v>1.5677081021090951</v>
      </c>
      <c r="F11" s="319">
        <v>1.4010806563779077</v>
      </c>
      <c r="G11" s="320">
        <v>1.35180895733531</v>
      </c>
      <c r="H11" s="320">
        <v>1.2867942369359797</v>
      </c>
      <c r="I11" s="320">
        <v>1.3134620653584557</v>
      </c>
      <c r="J11" s="320">
        <v>1.3476545618570457</v>
      </c>
      <c r="K11" s="321">
        <v>1.2699707548312658</v>
      </c>
      <c r="L11" s="318">
        <v>1.3699647297366879</v>
      </c>
      <c r="M11" s="319">
        <v>1.6201076772704572</v>
      </c>
      <c r="N11" s="319">
        <v>1.4903413060809678</v>
      </c>
      <c r="O11" s="319">
        <v>1.60143327784945</v>
      </c>
      <c r="P11" s="319">
        <v>1.4698015131968445</v>
      </c>
      <c r="Q11" s="320">
        <v>1.4056234698865047</v>
      </c>
      <c r="R11" s="320">
        <v>1.3198768026930585</v>
      </c>
      <c r="S11" s="320">
        <v>1.3381255818824127</v>
      </c>
      <c r="T11" s="320">
        <v>1.4000679598627388</v>
      </c>
      <c r="U11" s="321">
        <v>1.2878000903208062</v>
      </c>
      <c r="V11" s="322">
        <v>1.3286268709073348</v>
      </c>
      <c r="W11" s="319">
        <v>1.6543067140261258</v>
      </c>
      <c r="X11" s="319">
        <v>1.5051108327503868</v>
      </c>
      <c r="Y11" s="319">
        <v>1.596644981621882</v>
      </c>
      <c r="Z11" s="319">
        <v>1.4567343284602219</v>
      </c>
      <c r="AA11" s="320">
        <v>1.4270806628989694</v>
      </c>
      <c r="AB11" s="320">
        <v>1.3606586998569628</v>
      </c>
      <c r="AC11" s="320">
        <v>1.377851512462331</v>
      </c>
      <c r="AD11" s="320">
        <v>1.4481667086692729</v>
      </c>
      <c r="AE11" s="321">
        <v>1.3210759566667867</v>
      </c>
    </row>
    <row r="12" spans="1:31" s="133" customFormat="1" ht="29.25" customHeight="1" x14ac:dyDescent="0.3">
      <c r="A12" s="317" t="s">
        <v>467</v>
      </c>
      <c r="B12" s="318">
        <v>0.56407687798554884</v>
      </c>
      <c r="C12" s="319">
        <v>0.68528207943630748</v>
      </c>
      <c r="D12" s="319">
        <v>0.63286401353538702</v>
      </c>
      <c r="E12" s="319">
        <v>0.72317163090755465</v>
      </c>
      <c r="F12" s="319">
        <v>0.61770773918921262</v>
      </c>
      <c r="G12" s="320">
        <v>0.66490215058153057</v>
      </c>
      <c r="H12" s="320">
        <v>0.74814019777419005</v>
      </c>
      <c r="I12" s="320">
        <v>0.6170067959912916</v>
      </c>
      <c r="J12" s="320">
        <v>0.67404655932893498</v>
      </c>
      <c r="K12" s="321">
        <v>0.68111652876770923</v>
      </c>
      <c r="L12" s="318">
        <v>0.58099448020357702</v>
      </c>
      <c r="M12" s="319">
        <v>0.73352507504513376</v>
      </c>
      <c r="N12" s="319">
        <v>0.6742108451755694</v>
      </c>
      <c r="O12" s="319">
        <v>0.75512318127701006</v>
      </c>
      <c r="P12" s="319">
        <v>0.65317972480289321</v>
      </c>
      <c r="Q12" s="320">
        <v>0.68621491827547876</v>
      </c>
      <c r="R12" s="320">
        <v>0.77213122672866119</v>
      </c>
      <c r="S12" s="320">
        <v>0.62856547469671842</v>
      </c>
      <c r="T12" s="320">
        <v>0.70094952559838053</v>
      </c>
      <c r="U12" s="321">
        <v>0.69670335753479851</v>
      </c>
      <c r="V12" s="322">
        <v>0.27936589119146177</v>
      </c>
      <c r="W12" s="319">
        <v>0.56236104657504993</v>
      </c>
      <c r="X12" s="319">
        <v>0.53883902807196926</v>
      </c>
      <c r="Y12" s="319">
        <v>0.68380158920938727</v>
      </c>
      <c r="Z12" s="319">
        <v>0.62582740909451673</v>
      </c>
      <c r="AA12" s="320">
        <v>0.71078433663821161</v>
      </c>
      <c r="AB12" s="320">
        <v>0.7156606211821992</v>
      </c>
      <c r="AC12" s="320">
        <v>0.60131150836976233</v>
      </c>
      <c r="AD12" s="320">
        <v>0.56061737389789035</v>
      </c>
      <c r="AE12" s="321">
        <v>0.54795089630774962</v>
      </c>
    </row>
    <row r="13" spans="1:31" s="133" customFormat="1" ht="29.25" customHeight="1" x14ac:dyDescent="0.3">
      <c r="A13" s="317" t="s">
        <v>468</v>
      </c>
      <c r="B13" s="318">
        <v>0.236206100487449</v>
      </c>
      <c r="C13" s="319">
        <v>0.19078585189178385</v>
      </c>
      <c r="D13" s="319">
        <v>0.17405017589879934</v>
      </c>
      <c r="E13" s="319">
        <v>0.1411434113571641</v>
      </c>
      <c r="F13" s="319">
        <v>0.14275958214380269</v>
      </c>
      <c r="G13" s="320">
        <v>0.14960820879178954</v>
      </c>
      <c r="H13" s="320">
        <v>0.11964156347427433</v>
      </c>
      <c r="I13" s="320">
        <v>0.13075669531496925</v>
      </c>
      <c r="J13" s="320">
        <v>0.12625882080994696</v>
      </c>
      <c r="K13" s="321">
        <v>0.11632001531409035</v>
      </c>
      <c r="L13" s="318">
        <v>0.23133710462230392</v>
      </c>
      <c r="M13" s="319">
        <v>0.20162234883809521</v>
      </c>
      <c r="N13" s="319">
        <v>0.18750228417656536</v>
      </c>
      <c r="O13" s="319">
        <v>0.14610962027549529</v>
      </c>
      <c r="P13" s="319">
        <v>0.15217599457440786</v>
      </c>
      <c r="Q13" s="320">
        <v>0.1576144815050913</v>
      </c>
      <c r="R13" s="320">
        <v>0.12246244045884709</v>
      </c>
      <c r="S13" s="320">
        <v>0.13507284717299278</v>
      </c>
      <c r="T13" s="320">
        <v>0.13119512230780864</v>
      </c>
      <c r="U13" s="321">
        <v>0.11713701617074011</v>
      </c>
      <c r="V13" s="322">
        <v>0.12343725244140212</v>
      </c>
      <c r="W13" s="319">
        <v>0.1404998659867952</v>
      </c>
      <c r="X13" s="319">
        <v>0.14199894976717511</v>
      </c>
      <c r="Y13" s="319">
        <v>0.1217026416015915</v>
      </c>
      <c r="Z13" s="319">
        <v>0.13230384823060534</v>
      </c>
      <c r="AA13" s="320">
        <v>0.13611071665646901</v>
      </c>
      <c r="AB13" s="320">
        <v>0.10630814310472675</v>
      </c>
      <c r="AC13" s="320">
        <v>0.11247506267937242</v>
      </c>
      <c r="AD13" s="320">
        <v>0.10202167167845881</v>
      </c>
      <c r="AE13" s="321">
        <v>8.1811540239328934E-2</v>
      </c>
    </row>
    <row r="14" spans="1:31" s="133" customFormat="1" ht="29.25" customHeight="1" x14ac:dyDescent="0.3">
      <c r="A14" s="317" t="s">
        <v>469</v>
      </c>
      <c r="B14" s="318">
        <v>4.0046990230394923E-2</v>
      </c>
      <c r="C14" s="319">
        <v>3.5599222176949691E-2</v>
      </c>
      <c r="D14" s="319">
        <v>3.6907086264440912E-2</v>
      </c>
      <c r="E14" s="319">
        <v>3.5224144761558454E-2</v>
      </c>
      <c r="F14" s="319">
        <v>6.0742267181648019E-2</v>
      </c>
      <c r="G14" s="320">
        <v>3.7618848410730314E-2</v>
      </c>
      <c r="H14" s="320">
        <v>5.7196286276391055E-2</v>
      </c>
      <c r="I14" s="320">
        <v>6.8377129183771618E-2</v>
      </c>
      <c r="J14" s="320">
        <v>6.1283410049465872E-2</v>
      </c>
      <c r="K14" s="321">
        <v>4.5308065884989583E-2</v>
      </c>
      <c r="L14" s="318">
        <v>3.7005244302400805E-2</v>
      </c>
      <c r="M14" s="319">
        <v>3.6946148638362722E-2</v>
      </c>
      <c r="N14" s="319">
        <v>3.9616332711230835E-2</v>
      </c>
      <c r="O14" s="319">
        <v>3.660173497791621E-2</v>
      </c>
      <c r="P14" s="319">
        <v>6.4924316464610499E-2</v>
      </c>
      <c r="Q14" s="320">
        <v>3.9609266826938001E-2</v>
      </c>
      <c r="R14" s="320">
        <v>5.9046304948840854E-2</v>
      </c>
      <c r="S14" s="320">
        <v>7.04380961913533E-2</v>
      </c>
      <c r="T14" s="320">
        <v>5.7789839898750535E-2</v>
      </c>
      <c r="U14" s="321">
        <v>4.4086758564988601E-2</v>
      </c>
      <c r="V14" s="322">
        <v>2.5643747366234253E-2</v>
      </c>
      <c r="W14" s="319">
        <v>2.6949064316447609E-2</v>
      </c>
      <c r="X14" s="319">
        <v>3.066589978008365E-2</v>
      </c>
      <c r="Y14" s="319">
        <v>2.7282302173496201E-2</v>
      </c>
      <c r="Z14" s="319">
        <v>5.4473789518975552E-2</v>
      </c>
      <c r="AA14" s="320">
        <v>2.3753275339781828E-2</v>
      </c>
      <c r="AB14" s="320">
        <v>2.3099013420608022E-2</v>
      </c>
      <c r="AC14" s="320">
        <v>2.3672669575756321E-2</v>
      </c>
      <c r="AD14" s="320">
        <v>2.8713148882972744E-2</v>
      </c>
      <c r="AE14" s="321">
        <v>3.4691026234435887E-2</v>
      </c>
    </row>
    <row r="15" spans="1:31" s="133" customFormat="1" ht="29.25" customHeight="1" x14ac:dyDescent="0.3">
      <c r="A15" s="317" t="s">
        <v>470</v>
      </c>
      <c r="B15" s="318">
        <v>0.77698224379513947</v>
      </c>
      <c r="C15" s="319">
        <v>0.93033278403737429</v>
      </c>
      <c r="D15" s="319">
        <v>0.97049957911294837</v>
      </c>
      <c r="E15" s="319">
        <v>0.72969710848805747</v>
      </c>
      <c r="F15" s="319">
        <v>0.83354911537283916</v>
      </c>
      <c r="G15" s="320">
        <v>1.0032117999103527</v>
      </c>
      <c r="H15" s="320">
        <v>1.7446584738707775</v>
      </c>
      <c r="I15" s="320">
        <v>2.0953262992837214</v>
      </c>
      <c r="J15" s="320">
        <v>2.5568858642059946</v>
      </c>
      <c r="K15" s="321">
        <v>2.473696751087775</v>
      </c>
      <c r="L15" s="318">
        <v>0.75587770336636217</v>
      </c>
      <c r="M15" s="319">
        <v>0.95164770115763708</v>
      </c>
      <c r="N15" s="319">
        <v>0.978678776156925</v>
      </c>
      <c r="O15" s="319">
        <v>0.64408222758509048</v>
      </c>
      <c r="P15" s="319">
        <v>0.77072481984356012</v>
      </c>
      <c r="Q15" s="320">
        <v>0.95746590558869038</v>
      </c>
      <c r="R15" s="320">
        <v>1.7625737479509094</v>
      </c>
      <c r="S15" s="320">
        <v>2.1563547956210467</v>
      </c>
      <c r="T15" s="320">
        <v>2.6742073943628624</v>
      </c>
      <c r="U15" s="321">
        <v>2.5222816044785996</v>
      </c>
      <c r="V15" s="322">
        <v>0.45030245464080276</v>
      </c>
      <c r="W15" s="319">
        <v>0.55179679683304006</v>
      </c>
      <c r="X15" s="319">
        <v>0.74427178221622303</v>
      </c>
      <c r="Y15" s="319">
        <v>0.52387615694741352</v>
      </c>
      <c r="Z15" s="319">
        <v>0.71667833335112308</v>
      </c>
      <c r="AA15" s="320">
        <v>0.92275717521569622</v>
      </c>
      <c r="AB15" s="320">
        <v>0.93490306796013256</v>
      </c>
      <c r="AC15" s="320">
        <v>2.1560955841730869</v>
      </c>
      <c r="AD15" s="320">
        <v>2.5498097790483563</v>
      </c>
      <c r="AE15" s="321">
        <v>2.5426506129114728</v>
      </c>
    </row>
    <row r="16" spans="1:31" s="133" customFormat="1" ht="29.25" customHeight="1" x14ac:dyDescent="0.3">
      <c r="A16" s="317" t="s">
        <v>471</v>
      </c>
      <c r="B16" s="318">
        <v>5.3881081613318463E-2</v>
      </c>
      <c r="C16" s="319">
        <v>1.1817484041258366E-2</v>
      </c>
      <c r="D16" s="319">
        <v>9.2608823896889458E-3</v>
      </c>
      <c r="E16" s="319">
        <v>6.3349107386448372E-3</v>
      </c>
      <c r="F16" s="319">
        <v>8.3068264733996387E-3</v>
      </c>
      <c r="G16" s="320">
        <v>8.1271876388318443E-3</v>
      </c>
      <c r="H16" s="320">
        <v>3.2089531358544142E-3</v>
      </c>
      <c r="I16" s="320">
        <v>4.6457738351120678E-3</v>
      </c>
      <c r="J16" s="320">
        <v>5.0235647238942825E-3</v>
      </c>
      <c r="K16" s="321">
        <v>4.1638360399227957E-3</v>
      </c>
      <c r="L16" s="318">
        <v>5.5783299114331018E-2</v>
      </c>
      <c r="M16" s="319">
        <v>1.2690686729066439E-2</v>
      </c>
      <c r="N16" s="319">
        <v>9.5036184472468924E-3</v>
      </c>
      <c r="O16" s="319">
        <v>6.3558594024760995E-3</v>
      </c>
      <c r="P16" s="319">
        <v>8.8620458984929647E-3</v>
      </c>
      <c r="Q16" s="320">
        <v>8.5345568986420761E-3</v>
      </c>
      <c r="R16" s="320">
        <v>3.3082655089890487E-3</v>
      </c>
      <c r="S16" s="320">
        <v>4.7501196587061917E-3</v>
      </c>
      <c r="T16" s="320">
        <v>5.2409855648645476E-3</v>
      </c>
      <c r="U16" s="321">
        <v>3.9753894650073392E-3</v>
      </c>
      <c r="V16" s="322">
        <v>6.4047714077536243E-3</v>
      </c>
      <c r="W16" s="319">
        <v>8.7791348031999328E-3</v>
      </c>
      <c r="X16" s="319">
        <v>7.5770120255023469E-3</v>
      </c>
      <c r="Y16" s="319">
        <v>5.7301410959988237E-3</v>
      </c>
      <c r="Z16" s="319">
        <v>5.4141685296970558E-3</v>
      </c>
      <c r="AA16" s="320">
        <v>3.6111795727163938E-3</v>
      </c>
      <c r="AB16" s="320">
        <v>2.8365239738694661E-3</v>
      </c>
      <c r="AC16" s="320">
        <v>1.7093441241833032E-3</v>
      </c>
      <c r="AD16" s="320">
        <v>2.4410442007386859E-3</v>
      </c>
      <c r="AE16" s="321">
        <v>2.1792318656299573E-3</v>
      </c>
    </row>
    <row r="17" spans="1:31" s="133" customFormat="1" ht="29.25" customHeight="1" x14ac:dyDescent="0.3">
      <c r="A17" s="317" t="s">
        <v>693</v>
      </c>
      <c r="B17" s="318">
        <v>1.6360192788425616</v>
      </c>
      <c r="C17" s="319">
        <v>1.7656093218542224</v>
      </c>
      <c r="D17" s="319">
        <v>1.44762614610442</v>
      </c>
      <c r="E17" s="319">
        <v>1.3217017860122717</v>
      </c>
      <c r="F17" s="319">
        <v>1.4037145172116789</v>
      </c>
      <c r="G17" s="320">
        <v>1.6925928389313794</v>
      </c>
      <c r="H17" s="320">
        <v>1.462550824414498</v>
      </c>
      <c r="I17" s="320">
        <v>1.2947400776541746</v>
      </c>
      <c r="J17" s="320">
        <v>1.4041016831598463</v>
      </c>
      <c r="K17" s="321">
        <v>1.3719340137328933</v>
      </c>
      <c r="L17" s="318">
        <v>1.6487744094324384</v>
      </c>
      <c r="M17" s="319">
        <v>1.8784980186409221</v>
      </c>
      <c r="N17" s="319">
        <v>1.5441328740479234</v>
      </c>
      <c r="O17" s="319">
        <v>1.3535480874148587</v>
      </c>
      <c r="P17" s="319">
        <v>1.4582168342384021</v>
      </c>
      <c r="Q17" s="320">
        <v>1.7879114556977609</v>
      </c>
      <c r="R17" s="320">
        <v>1.5135267509793744</v>
      </c>
      <c r="S17" s="320">
        <v>1.3354655524329411</v>
      </c>
      <c r="T17" s="320">
        <v>1.4736850535720412</v>
      </c>
      <c r="U17" s="321">
        <v>1.4163156520517528</v>
      </c>
      <c r="V17" s="322">
        <v>1.2314976585005599</v>
      </c>
      <c r="W17" s="319">
        <v>1.3702224177846005</v>
      </c>
      <c r="X17" s="319">
        <v>0.96062885547984822</v>
      </c>
      <c r="Y17" s="319">
        <v>1.0691612620827928</v>
      </c>
      <c r="Z17" s="319">
        <v>1.1063475663120559</v>
      </c>
      <c r="AA17" s="320">
        <v>1.35044705921807</v>
      </c>
      <c r="AB17" s="320">
        <v>1.1997077358368446</v>
      </c>
      <c r="AC17" s="320">
        <v>1.1056414709677069</v>
      </c>
      <c r="AD17" s="320">
        <v>1.2555657605978507</v>
      </c>
      <c r="AE17" s="321">
        <v>1.2309443085121992</v>
      </c>
    </row>
    <row r="18" spans="1:31" s="133" customFormat="1" ht="29.25" customHeight="1" x14ac:dyDescent="0.3">
      <c r="A18" s="317" t="s">
        <v>472</v>
      </c>
      <c r="B18" s="318">
        <v>0.87754746721158305</v>
      </c>
      <c r="C18" s="319">
        <v>0.75582037897344478</v>
      </c>
      <c r="D18" s="319">
        <v>0.7912582578091879</v>
      </c>
      <c r="E18" s="319">
        <v>0.60797028191356262</v>
      </c>
      <c r="F18" s="319">
        <v>0.63166378620533936</v>
      </c>
      <c r="G18" s="320">
        <v>0.67091168728773665</v>
      </c>
      <c r="H18" s="320">
        <v>0.62197233219083436</v>
      </c>
      <c r="I18" s="320">
        <v>0.64216567823706006</v>
      </c>
      <c r="J18" s="320">
        <v>0.70730902933179574</v>
      </c>
      <c r="K18" s="321">
        <v>0.58618808302873193</v>
      </c>
      <c r="L18" s="318">
        <v>0.9046906879684864</v>
      </c>
      <c r="M18" s="319">
        <v>0.81004490420313757</v>
      </c>
      <c r="N18" s="319">
        <v>0.84912830909395809</v>
      </c>
      <c r="O18" s="319">
        <v>0.6296473492994481</v>
      </c>
      <c r="P18" s="319">
        <v>0.66790634991015096</v>
      </c>
      <c r="Q18" s="320">
        <v>0.7107036312108056</v>
      </c>
      <c r="R18" s="320">
        <v>0.64886813190093207</v>
      </c>
      <c r="S18" s="320">
        <v>0.66020200865483458</v>
      </c>
      <c r="T18" s="320">
        <v>0.73412260801834173</v>
      </c>
      <c r="U18" s="321">
        <v>0.60231851342755349</v>
      </c>
      <c r="V18" s="322">
        <v>0.42498781743168801</v>
      </c>
      <c r="W18" s="319">
        <v>0.25156608301413075</v>
      </c>
      <c r="X18" s="319">
        <v>0.19752576785221507</v>
      </c>
      <c r="Y18" s="319">
        <v>0.28053168325382111</v>
      </c>
      <c r="Z18" s="319">
        <v>0.2398155100706604</v>
      </c>
      <c r="AA18" s="320">
        <v>0.35784313989441091</v>
      </c>
      <c r="AB18" s="320">
        <v>0.3779861638047699</v>
      </c>
      <c r="AC18" s="320">
        <v>0.33893646238531377</v>
      </c>
      <c r="AD18" s="320">
        <v>0.28025149462392945</v>
      </c>
      <c r="AE18" s="321">
        <v>0.13869841709726263</v>
      </c>
    </row>
    <row r="19" spans="1:31" s="133" customFormat="1" ht="29.25" customHeight="1" x14ac:dyDescent="0.3">
      <c r="A19" s="317" t="s">
        <v>473</v>
      </c>
      <c r="B19" s="318">
        <v>0.18785958758239346</v>
      </c>
      <c r="C19" s="319">
        <v>0.16112349633356812</v>
      </c>
      <c r="D19" s="319">
        <v>0.17389341609107203</v>
      </c>
      <c r="E19" s="319">
        <v>0.20156220470968791</v>
      </c>
      <c r="F19" s="319">
        <v>0.12767463666543671</v>
      </c>
      <c r="G19" s="320">
        <v>0.14583588427316352</v>
      </c>
      <c r="H19" s="320">
        <v>0.1685659113040964</v>
      </c>
      <c r="I19" s="320">
        <v>0.1264074387640193</v>
      </c>
      <c r="J19" s="320">
        <v>8.3798221800957737E-2</v>
      </c>
      <c r="K19" s="321">
        <v>8.5805172108348218E-2</v>
      </c>
      <c r="L19" s="318">
        <v>0.18223149765188032</v>
      </c>
      <c r="M19" s="319">
        <v>0.17210671279065923</v>
      </c>
      <c r="N19" s="319">
        <v>0.18680526987970089</v>
      </c>
      <c r="O19" s="319">
        <v>0.20919224636416081</v>
      </c>
      <c r="P19" s="319">
        <v>0.13652437455286018</v>
      </c>
      <c r="Q19" s="320">
        <v>0.14820449008891373</v>
      </c>
      <c r="R19" s="320">
        <v>0.17360493776653665</v>
      </c>
      <c r="S19" s="320">
        <v>0.1309350764804994</v>
      </c>
      <c r="T19" s="320">
        <v>8.7516034911467935E-2</v>
      </c>
      <c r="U19" s="321">
        <v>8.9030482434332509E-2</v>
      </c>
      <c r="V19" s="322">
        <v>8.6313129134228325E-2</v>
      </c>
      <c r="W19" s="319">
        <v>7.9760150718014997E-2</v>
      </c>
      <c r="X19" s="319">
        <v>9.9340510376579566E-2</v>
      </c>
      <c r="Y19" s="319">
        <v>7.7544855588116204E-2</v>
      </c>
      <c r="Z19" s="319">
        <v>5.7461417139735411E-2</v>
      </c>
      <c r="AA19" s="320">
        <v>5.9925163332834236E-2</v>
      </c>
      <c r="AB19" s="320">
        <v>4.7048604533152481E-2</v>
      </c>
      <c r="AC19" s="320">
        <v>0.10312699681919638</v>
      </c>
      <c r="AD19" s="320">
        <v>7.883832864197457E-2</v>
      </c>
      <c r="AE19" s="321">
        <v>8.3397483198127467E-2</v>
      </c>
    </row>
    <row r="20" spans="1:31" s="133" customFormat="1" ht="29.25" customHeight="1" x14ac:dyDescent="0.3">
      <c r="A20" s="317" t="s">
        <v>474</v>
      </c>
      <c r="B20" s="318">
        <v>3.6616123004816092E-2</v>
      </c>
      <c r="C20" s="319">
        <v>2.548939373813575E-2</v>
      </c>
      <c r="D20" s="319">
        <v>3.4799909625561731E-2</v>
      </c>
      <c r="E20" s="319">
        <v>2.063300446163778E-2</v>
      </c>
      <c r="F20" s="319">
        <v>1.9345412454042109E-2</v>
      </c>
      <c r="G20" s="320">
        <v>1.7463679328715481E-2</v>
      </c>
      <c r="H20" s="320">
        <v>1.9213075914310051E-2</v>
      </c>
      <c r="I20" s="320">
        <v>3.0608140888817505E-2</v>
      </c>
      <c r="J20" s="320">
        <v>2.5602322501668832E-2</v>
      </c>
      <c r="K20" s="321">
        <v>3.1924460588258867E-2</v>
      </c>
      <c r="L20" s="318">
        <v>3.5764065465554475E-2</v>
      </c>
      <c r="M20" s="319">
        <v>2.6798808988962725E-2</v>
      </c>
      <c r="N20" s="319">
        <v>3.7288946261232581E-2</v>
      </c>
      <c r="O20" s="319">
        <v>2.1188096216577232E-2</v>
      </c>
      <c r="P20" s="319">
        <v>2.0543346381307243E-2</v>
      </c>
      <c r="Q20" s="320">
        <v>1.8292797203745832E-2</v>
      </c>
      <c r="R20" s="320">
        <v>2.0036644289337921E-2</v>
      </c>
      <c r="S20" s="320">
        <v>3.1729976554692556E-2</v>
      </c>
      <c r="T20" s="320">
        <v>2.6853422858012101E-2</v>
      </c>
      <c r="U20" s="321">
        <v>3.2984800906435408E-2</v>
      </c>
      <c r="V20" s="322">
        <v>2.7503307567506977E-2</v>
      </c>
      <c r="W20" s="319">
        <v>2.3202498747318764E-2</v>
      </c>
      <c r="X20" s="319">
        <v>2.8954813211234335E-2</v>
      </c>
      <c r="Y20" s="319">
        <v>1.8975887767815402E-2</v>
      </c>
      <c r="Z20" s="319">
        <v>1.373158937829775E-2</v>
      </c>
      <c r="AA20" s="320">
        <v>1.4743314495660315E-2</v>
      </c>
      <c r="AB20" s="320">
        <v>2.0058955518186022E-2</v>
      </c>
      <c r="AC20" s="320">
        <v>2.4764531970250015E-2</v>
      </c>
      <c r="AD20" s="320">
        <v>2.3673739346468835E-2</v>
      </c>
      <c r="AE20" s="321">
        <v>2.3273513623992437E-2</v>
      </c>
    </row>
    <row r="21" spans="1:31" s="133" customFormat="1" ht="29.25" customHeight="1" x14ac:dyDescent="0.3">
      <c r="A21" s="317" t="s">
        <v>475</v>
      </c>
      <c r="B21" s="318">
        <v>0.45136554379016941</v>
      </c>
      <c r="C21" s="319">
        <v>0.48844248483530261</v>
      </c>
      <c r="D21" s="319">
        <v>0.41437536089059768</v>
      </c>
      <c r="E21" s="319">
        <v>0.40477412741571611</v>
      </c>
      <c r="F21" s="319">
        <v>0.34276026051169217</v>
      </c>
      <c r="G21" s="320">
        <v>0.42257831818471825</v>
      </c>
      <c r="H21" s="320">
        <v>0.33497548954781153</v>
      </c>
      <c r="I21" s="320">
        <v>0.32667455442728077</v>
      </c>
      <c r="J21" s="320">
        <v>0.34843291309366337</v>
      </c>
      <c r="K21" s="321">
        <v>0.33890812801839248</v>
      </c>
      <c r="L21" s="318">
        <v>0.42603717014270076</v>
      </c>
      <c r="M21" s="319">
        <v>0.50729184700101737</v>
      </c>
      <c r="N21" s="319">
        <v>0.44374151142751683</v>
      </c>
      <c r="O21" s="319">
        <v>0.41930473184476563</v>
      </c>
      <c r="P21" s="319">
        <v>0.36691750730190298</v>
      </c>
      <c r="Q21" s="320">
        <v>0.44829313911970375</v>
      </c>
      <c r="R21" s="320">
        <v>0.34962303636370828</v>
      </c>
      <c r="S21" s="320">
        <v>0.33881566593209861</v>
      </c>
      <c r="T21" s="320">
        <v>0.36447060465282255</v>
      </c>
      <c r="U21" s="321">
        <v>0.34897395117515045</v>
      </c>
      <c r="V21" s="322">
        <v>0.24039550351555281</v>
      </c>
      <c r="W21" s="319">
        <v>0.31715346802655364</v>
      </c>
      <c r="X21" s="319">
        <v>0.31027761917367824</v>
      </c>
      <c r="Y21" s="319">
        <v>0.28777887468406266</v>
      </c>
      <c r="Z21" s="319">
        <v>0.28454032473592766</v>
      </c>
      <c r="AA21" s="320">
        <v>0.32558919972068706</v>
      </c>
      <c r="AB21" s="320">
        <v>0.28362890045685324</v>
      </c>
      <c r="AC21" s="320">
        <v>0.30274279979362873</v>
      </c>
      <c r="AD21" s="320">
        <v>0.34503599557165127</v>
      </c>
      <c r="AE21" s="321">
        <v>0.33330672389541821</v>
      </c>
    </row>
    <row r="22" spans="1:31" s="133" customFormat="1" ht="29.25" customHeight="1" x14ac:dyDescent="0.3">
      <c r="A22" s="317" t="s">
        <v>476</v>
      </c>
      <c r="B22" s="318">
        <v>0.36337022036053068</v>
      </c>
      <c r="C22" s="319">
        <v>0.26358270560357466</v>
      </c>
      <c r="D22" s="319">
        <v>0.21391380241790578</v>
      </c>
      <c r="E22" s="319">
        <v>0.20106364733279339</v>
      </c>
      <c r="F22" s="319">
        <v>0.1429362634106412</v>
      </c>
      <c r="G22" s="320">
        <v>0.14239938399215599</v>
      </c>
      <c r="H22" s="320">
        <v>0.16272472866931095</v>
      </c>
      <c r="I22" s="320">
        <v>0.19431404939707897</v>
      </c>
      <c r="J22" s="320">
        <v>0.22855786252271665</v>
      </c>
      <c r="K22" s="321">
        <v>0.17274606968199693</v>
      </c>
      <c r="L22" s="318">
        <v>0.36730215574118463</v>
      </c>
      <c r="M22" s="319">
        <v>0.27755915381137436</v>
      </c>
      <c r="N22" s="319">
        <v>0.2168734624694674</v>
      </c>
      <c r="O22" s="319">
        <v>0.19797066484550299</v>
      </c>
      <c r="P22" s="319">
        <v>0.14916239484481394</v>
      </c>
      <c r="Q22" s="320">
        <v>0.14694165703338571</v>
      </c>
      <c r="R22" s="320">
        <v>0.16479555524360096</v>
      </c>
      <c r="S22" s="320">
        <v>0.19551823188083722</v>
      </c>
      <c r="T22" s="320">
        <v>0.23287524542777682</v>
      </c>
      <c r="U22" s="321">
        <v>0.17326940119700601</v>
      </c>
      <c r="V22" s="322">
        <v>0.25349848497719002</v>
      </c>
      <c r="W22" s="319">
        <v>0.16132240067755452</v>
      </c>
      <c r="X22" s="319">
        <v>0.14536532891689519</v>
      </c>
      <c r="Y22" s="319">
        <v>0.15296207019043287</v>
      </c>
      <c r="Z22" s="319">
        <v>0.13182546229540293</v>
      </c>
      <c r="AA22" s="320">
        <v>0.13459068015110726</v>
      </c>
      <c r="AB22" s="320">
        <v>0.12508547737423037</v>
      </c>
      <c r="AC22" s="320">
        <v>0.12301428342384577</v>
      </c>
      <c r="AD22" s="320">
        <v>0.14057420132602588</v>
      </c>
      <c r="AE22" s="321">
        <v>0.10669058726427955</v>
      </c>
    </row>
    <row r="23" spans="1:31" s="133" customFormat="1" ht="29.25" customHeight="1" x14ac:dyDescent="0.3">
      <c r="A23" s="317" t="s">
        <v>477</v>
      </c>
      <c r="B23" s="318">
        <v>0.10898919192480032</v>
      </c>
      <c r="C23" s="319">
        <v>0.21043923147241578</v>
      </c>
      <c r="D23" s="319">
        <v>8.1620735029746969E-2</v>
      </c>
      <c r="E23" s="319">
        <v>4.1306054339866893E-2</v>
      </c>
      <c r="F23" s="319">
        <v>2.9864603897559912E-2</v>
      </c>
      <c r="G23" s="320">
        <v>3.8295204192413113E-2</v>
      </c>
      <c r="H23" s="320">
        <v>7.0965240951460479E-2</v>
      </c>
      <c r="I23" s="320">
        <v>8.2788483469445701E-2</v>
      </c>
      <c r="J23" s="320">
        <v>0.12452702581205288</v>
      </c>
      <c r="K23" s="321">
        <v>4.6983172400317241E-2</v>
      </c>
      <c r="L23" s="318">
        <v>0.11311486398737729</v>
      </c>
      <c r="M23" s="319">
        <v>0.22633893941554481</v>
      </c>
      <c r="N23" s="319">
        <v>8.7761731286084263E-2</v>
      </c>
      <c r="O23" s="319">
        <v>4.2534455970827452E-2</v>
      </c>
      <c r="P23" s="319">
        <v>3.2023969835717828E-2</v>
      </c>
      <c r="Q23" s="320">
        <v>4.0756102311460977E-2</v>
      </c>
      <c r="R23" s="320">
        <v>7.4198911475143348E-2</v>
      </c>
      <c r="S23" s="320">
        <v>8.360698962007504E-2</v>
      </c>
      <c r="T23" s="320">
        <v>0.13116851754208256</v>
      </c>
      <c r="U23" s="321">
        <v>4.8571320990405967E-2</v>
      </c>
      <c r="V23" s="322">
        <v>7.5296057146258574E-2</v>
      </c>
      <c r="W23" s="319">
        <v>5.8930065862936899E-2</v>
      </c>
      <c r="X23" s="319">
        <v>6.0515383402453424E-2</v>
      </c>
      <c r="Y23" s="319">
        <v>3.0155859390550113E-2</v>
      </c>
      <c r="Z23" s="319">
        <v>2.5712733232291816E-2</v>
      </c>
      <c r="AA23" s="320">
        <v>3.4674207267425601E-2</v>
      </c>
      <c r="AB23" s="320">
        <v>5.9456337235827939E-2</v>
      </c>
      <c r="AC23" s="320">
        <v>7.139842080690717E-2</v>
      </c>
      <c r="AD23" s="320">
        <v>0.13103856315010054</v>
      </c>
      <c r="AE23" s="321">
        <v>3.7259181186908651E-2</v>
      </c>
    </row>
    <row r="24" spans="1:31" s="133" customFormat="1" ht="29.25" customHeight="1" x14ac:dyDescent="0.3">
      <c r="A24" s="317" t="s">
        <v>478</v>
      </c>
      <c r="B24" s="318">
        <v>0.16721401552600959</v>
      </c>
      <c r="C24" s="319">
        <v>0.18722315410646259</v>
      </c>
      <c r="D24" s="319">
        <v>0.15388416021081477</v>
      </c>
      <c r="E24" s="319">
        <v>0.14734501242019213</v>
      </c>
      <c r="F24" s="319">
        <v>0.15101302154042476</v>
      </c>
      <c r="G24" s="320">
        <v>0.13824909838853078</v>
      </c>
      <c r="H24" s="320">
        <v>0.13546711443888818</v>
      </c>
      <c r="I24" s="320">
        <v>0.1904585885108363</v>
      </c>
      <c r="J24" s="320">
        <v>0.20105405237592627</v>
      </c>
      <c r="K24" s="321">
        <v>0.25704958026664465</v>
      </c>
      <c r="L24" s="318">
        <v>0.16877946639804159</v>
      </c>
      <c r="M24" s="319">
        <v>0.20044936696702736</v>
      </c>
      <c r="N24" s="319">
        <v>0.16435784644221563</v>
      </c>
      <c r="O24" s="319">
        <v>0.15384258209246898</v>
      </c>
      <c r="P24" s="319">
        <v>0.15969613220358786</v>
      </c>
      <c r="Q24" s="320">
        <v>0.14553968072683152</v>
      </c>
      <c r="R24" s="320">
        <v>0.14213448786058608</v>
      </c>
      <c r="S24" s="320">
        <v>0.19587235316398155</v>
      </c>
      <c r="T24" s="320">
        <v>0.20809499893503994</v>
      </c>
      <c r="U24" s="321">
        <v>0.26178496226790093</v>
      </c>
      <c r="V24" s="322">
        <v>0.11362437303425937</v>
      </c>
      <c r="W24" s="319">
        <v>0.13140054227217668</v>
      </c>
      <c r="X24" s="319">
        <v>0.12093618558286991</v>
      </c>
      <c r="Y24" s="319">
        <v>0.11410033512725241</v>
      </c>
      <c r="Z24" s="319">
        <v>0.12500905603026607</v>
      </c>
      <c r="AA24" s="320">
        <v>0.11447087081730904</v>
      </c>
      <c r="AB24" s="320">
        <v>0.12472240556182113</v>
      </c>
      <c r="AC24" s="320">
        <v>0.16681482392646846</v>
      </c>
      <c r="AD24" s="320">
        <v>0.16171803292965906</v>
      </c>
      <c r="AE24" s="321">
        <v>0.10314445446064902</v>
      </c>
    </row>
    <row r="25" spans="1:31" s="133" customFormat="1" ht="32.25" customHeight="1" x14ac:dyDescent="0.3">
      <c r="A25" s="317" t="s">
        <v>479</v>
      </c>
      <c r="B25" s="318">
        <v>0.26557237137717338</v>
      </c>
      <c r="C25" s="319">
        <v>0.23651496862186885</v>
      </c>
      <c r="D25" s="319">
        <v>0.2181240023305141</v>
      </c>
      <c r="E25" s="319">
        <v>0.23500393465772251</v>
      </c>
      <c r="F25" s="319">
        <v>0.2126607185037262</v>
      </c>
      <c r="G25" s="320">
        <v>0.20143945487798173</v>
      </c>
      <c r="H25" s="320">
        <v>0.19799845298155672</v>
      </c>
      <c r="I25" s="320">
        <v>0.1861528058224825</v>
      </c>
      <c r="J25" s="320">
        <v>0.25395608829009281</v>
      </c>
      <c r="K25" s="321">
        <v>0.26678682659268904</v>
      </c>
      <c r="L25" s="318">
        <v>0.26187366574520193</v>
      </c>
      <c r="M25" s="319">
        <v>0.25216647140886206</v>
      </c>
      <c r="N25" s="319">
        <v>0.23141804590852233</v>
      </c>
      <c r="O25" s="319">
        <v>0.24734566949360606</v>
      </c>
      <c r="P25" s="319">
        <v>0.2255491490287844</v>
      </c>
      <c r="Q25" s="320">
        <v>0.20976218752827031</v>
      </c>
      <c r="R25" s="320">
        <v>0.20039335635260461</v>
      </c>
      <c r="S25" s="320">
        <v>0.19345227775851781</v>
      </c>
      <c r="T25" s="320">
        <v>0.26489931204984563</v>
      </c>
      <c r="U25" s="321">
        <v>0.27041369603963034</v>
      </c>
      <c r="V25" s="322">
        <v>0.23228541807517852</v>
      </c>
      <c r="W25" s="319">
        <v>0.25076232956694033</v>
      </c>
      <c r="X25" s="319">
        <v>0.22260601313457301</v>
      </c>
      <c r="Y25" s="319">
        <v>0.2329479943559182</v>
      </c>
      <c r="Z25" s="319">
        <v>0.21920219461943141</v>
      </c>
      <c r="AA25" s="320">
        <v>0.20158201086113475</v>
      </c>
      <c r="AB25" s="320">
        <v>0.19387698889472782</v>
      </c>
      <c r="AC25" s="320">
        <v>0.18439458137406986</v>
      </c>
      <c r="AD25" s="320">
        <v>0.20741432593926082</v>
      </c>
      <c r="AE25" s="321">
        <v>0.22059710067821153</v>
      </c>
    </row>
    <row r="26" spans="1:31" s="133" customFormat="1" ht="29.25" customHeight="1" x14ac:dyDescent="0.3">
      <c r="A26" s="317" t="s">
        <v>480</v>
      </c>
      <c r="B26" s="318">
        <v>6.3188677814532728</v>
      </c>
      <c r="C26" s="319">
        <v>6.0055398099982611</v>
      </c>
      <c r="D26" s="319">
        <v>5.9190052681983003</v>
      </c>
      <c r="E26" s="319">
        <v>5.9246402990619877</v>
      </c>
      <c r="F26" s="319">
        <v>5.3185731571040327</v>
      </c>
      <c r="G26" s="320">
        <v>5.3152528575012621</v>
      </c>
      <c r="H26" s="320">
        <v>5.0403734713839583</v>
      </c>
      <c r="I26" s="320">
        <v>5.0563179557741895</v>
      </c>
      <c r="J26" s="320">
        <v>5.5075035455412795</v>
      </c>
      <c r="K26" s="321">
        <v>5.3116254718363987</v>
      </c>
      <c r="L26" s="318">
        <v>6.5307868420562336</v>
      </c>
      <c r="M26" s="319">
        <v>6.3380137886581682</v>
      </c>
      <c r="N26" s="319">
        <v>6.2169360395356739</v>
      </c>
      <c r="O26" s="319">
        <v>6.1016998228620967</v>
      </c>
      <c r="P26" s="319">
        <v>5.7262398279146325</v>
      </c>
      <c r="Q26" s="320">
        <v>5.6871979489369258</v>
      </c>
      <c r="R26" s="320">
        <v>5.2522957274691073</v>
      </c>
      <c r="S26" s="320">
        <v>5.2763957939835535</v>
      </c>
      <c r="T26" s="320">
        <v>5.6857585290033468</v>
      </c>
      <c r="U26" s="321">
        <v>5.4403355169384033</v>
      </c>
      <c r="V26" s="322">
        <v>6.9793798852942057</v>
      </c>
      <c r="W26" s="319">
        <v>6.8564616038773272</v>
      </c>
      <c r="X26" s="319">
        <v>6.7476645368853214</v>
      </c>
      <c r="Y26" s="319">
        <v>6.4874668826743465</v>
      </c>
      <c r="Z26" s="319">
        <v>5.9459506280754653</v>
      </c>
      <c r="AA26" s="320">
        <v>6.0468351850253965</v>
      </c>
      <c r="AB26" s="320">
        <v>5.6647590150429048</v>
      </c>
      <c r="AC26" s="320">
        <v>5.566642939956993</v>
      </c>
      <c r="AD26" s="320">
        <v>6.0848335339672364</v>
      </c>
      <c r="AE26" s="321">
        <v>5.729540438180468</v>
      </c>
    </row>
    <row r="27" spans="1:31" s="133" customFormat="1" ht="29.25" customHeight="1" x14ac:dyDescent="0.3">
      <c r="A27" s="317" t="s">
        <v>694</v>
      </c>
      <c r="B27" s="318">
        <v>1.1760568421475543</v>
      </c>
      <c r="C27" s="319">
        <v>1.1652362036459414</v>
      </c>
      <c r="D27" s="319">
        <v>1.1073918329256636</v>
      </c>
      <c r="E27" s="319">
        <v>1.1057943113889015</v>
      </c>
      <c r="F27" s="319">
        <v>1.0197747563690656</v>
      </c>
      <c r="G27" s="320">
        <v>0.97465274160919935</v>
      </c>
      <c r="H27" s="320">
        <v>0.92995720914704549</v>
      </c>
      <c r="I27" s="320">
        <v>0.90646733870601104</v>
      </c>
      <c r="J27" s="320">
        <v>0.94829967104528357</v>
      </c>
      <c r="K27" s="321">
        <v>0.89742454632075475</v>
      </c>
      <c r="L27" s="318">
        <v>1.2070316693996412</v>
      </c>
      <c r="M27" s="319">
        <v>1.2572178061119428</v>
      </c>
      <c r="N27" s="319">
        <v>1.1940690791461279</v>
      </c>
      <c r="O27" s="319">
        <v>1.1429485603613934</v>
      </c>
      <c r="P27" s="319">
        <v>1.0917655057980287</v>
      </c>
      <c r="Q27" s="320">
        <v>1.0339847501708017</v>
      </c>
      <c r="R27" s="320">
        <v>0.97112884750505168</v>
      </c>
      <c r="S27" s="320">
        <v>0.93994119801395959</v>
      </c>
      <c r="T27" s="320">
        <v>0.99623635220971474</v>
      </c>
      <c r="U27" s="321">
        <v>0.92683815166181449</v>
      </c>
      <c r="V27" s="322">
        <v>0.91131506519959293</v>
      </c>
      <c r="W27" s="319">
        <v>1.0225572644674739</v>
      </c>
      <c r="X27" s="319">
        <v>1.1037326009337096</v>
      </c>
      <c r="Y27" s="319">
        <v>1.133561709014806</v>
      </c>
      <c r="Z27" s="319">
        <v>1.0284281980166419</v>
      </c>
      <c r="AA27" s="320">
        <v>0.99497561588298267</v>
      </c>
      <c r="AB27" s="320">
        <v>0.95419903278236351</v>
      </c>
      <c r="AC27" s="320">
        <v>0.98255899345489706</v>
      </c>
      <c r="AD27" s="320">
        <v>0.99863888099899523</v>
      </c>
      <c r="AE27" s="321">
        <v>0.92940207558960919</v>
      </c>
    </row>
    <row r="28" spans="1:31" s="133" customFormat="1" ht="29.25" customHeight="1" x14ac:dyDescent="0.3">
      <c r="A28" s="317" t="s">
        <v>481</v>
      </c>
      <c r="B28" s="318">
        <v>3.4722568200833566</v>
      </c>
      <c r="C28" s="319">
        <v>3.6030699454944997</v>
      </c>
      <c r="D28" s="319">
        <v>3.5955982636510759</v>
      </c>
      <c r="E28" s="319">
        <v>3.6819386551045539</v>
      </c>
      <c r="F28" s="319">
        <v>3.3553173775915655</v>
      </c>
      <c r="G28" s="320">
        <v>3.5759771156119453</v>
      </c>
      <c r="H28" s="320">
        <v>3.4466927242566663</v>
      </c>
      <c r="I28" s="320">
        <v>3.5187789807434049</v>
      </c>
      <c r="J28" s="320">
        <v>3.7169220160683127</v>
      </c>
      <c r="K28" s="321">
        <v>3.6543407298826103</v>
      </c>
      <c r="L28" s="318">
        <v>3.4085719842777236</v>
      </c>
      <c r="M28" s="319">
        <v>3.8444238340897137</v>
      </c>
      <c r="N28" s="319">
        <v>3.7910877555918807</v>
      </c>
      <c r="O28" s="319">
        <v>3.8074560338753267</v>
      </c>
      <c r="P28" s="319">
        <v>3.5743338046459745</v>
      </c>
      <c r="Q28" s="320">
        <v>3.7519190079185014</v>
      </c>
      <c r="R28" s="320">
        <v>3.5714683048252795</v>
      </c>
      <c r="S28" s="320">
        <v>3.6266941493365521</v>
      </c>
      <c r="T28" s="320">
        <v>3.8856355410745356</v>
      </c>
      <c r="U28" s="321">
        <v>3.7562827731229693</v>
      </c>
      <c r="V28" s="322">
        <v>3.601940879293287</v>
      </c>
      <c r="W28" s="319">
        <v>4.1226790505031499</v>
      </c>
      <c r="X28" s="319">
        <v>3.9427146166546114</v>
      </c>
      <c r="Y28" s="319">
        <v>3.9818961942386681</v>
      </c>
      <c r="Z28" s="319">
        <v>3.7160477284124416</v>
      </c>
      <c r="AA28" s="320">
        <v>3.9765795837938995</v>
      </c>
      <c r="AB28" s="320">
        <v>3.869883606010788</v>
      </c>
      <c r="AC28" s="320">
        <v>3.7734413327804117</v>
      </c>
      <c r="AD28" s="320">
        <v>3.9530861309080372</v>
      </c>
      <c r="AE28" s="321">
        <v>3.8273219872947211</v>
      </c>
    </row>
    <row r="29" spans="1:31" s="133" customFormat="1" ht="29.25" customHeight="1" x14ac:dyDescent="0.3">
      <c r="A29" s="317" t="s">
        <v>482</v>
      </c>
      <c r="B29" s="318">
        <v>8.9353338676472926</v>
      </c>
      <c r="C29" s="319">
        <v>9.4559490467761496</v>
      </c>
      <c r="D29" s="319">
        <v>9.9485602659906345</v>
      </c>
      <c r="E29" s="319">
        <v>10.381317417196911</v>
      </c>
      <c r="F29" s="319">
        <v>10.555454760819636</v>
      </c>
      <c r="G29" s="320">
        <v>11.536184495390815</v>
      </c>
      <c r="H29" s="320">
        <v>11.498681027436671</v>
      </c>
      <c r="I29" s="320">
        <v>12.796185358537377</v>
      </c>
      <c r="J29" s="320">
        <v>10.977911927810498</v>
      </c>
      <c r="K29" s="321">
        <v>10.465595947291947</v>
      </c>
      <c r="L29" s="318">
        <v>9.1419369587080599</v>
      </c>
      <c r="M29" s="319">
        <v>10.208858484941112</v>
      </c>
      <c r="N29" s="319">
        <v>10.590226289793787</v>
      </c>
      <c r="O29" s="319">
        <v>10.756956865023545</v>
      </c>
      <c r="P29" s="319">
        <v>11.31116145699124</v>
      </c>
      <c r="Q29" s="320">
        <v>12.217547439452382</v>
      </c>
      <c r="R29" s="320">
        <v>12.016013331684174</v>
      </c>
      <c r="S29" s="320">
        <v>13.266747236191742</v>
      </c>
      <c r="T29" s="320">
        <v>11.526867872732259</v>
      </c>
      <c r="U29" s="321">
        <v>10.811165884107158</v>
      </c>
      <c r="V29" s="322">
        <v>9.4084705331458469</v>
      </c>
      <c r="W29" s="319">
        <v>10.625381262962078</v>
      </c>
      <c r="X29" s="319">
        <v>9.92663665988864</v>
      </c>
      <c r="Y29" s="319">
        <v>10.415913979288865</v>
      </c>
      <c r="Z29" s="319">
        <v>10.744518284733335</v>
      </c>
      <c r="AA29" s="320">
        <v>12.037956846055152</v>
      </c>
      <c r="AB29" s="320">
        <v>11.830335062100142</v>
      </c>
      <c r="AC29" s="320">
        <v>13.102271857911738</v>
      </c>
      <c r="AD29" s="320">
        <v>10.593660951496622</v>
      </c>
      <c r="AE29" s="321">
        <v>10.170616246193399</v>
      </c>
    </row>
    <row r="30" spans="1:31" s="133" customFormat="1" ht="29.25" customHeight="1" x14ac:dyDescent="0.3">
      <c r="A30" s="317" t="s">
        <v>483</v>
      </c>
      <c r="B30" s="318">
        <v>0.53141502042179878</v>
      </c>
      <c r="C30" s="319">
        <v>0.45700187472755854</v>
      </c>
      <c r="D30" s="319">
        <v>0.68547672190875786</v>
      </c>
      <c r="E30" s="319">
        <v>0.81894904950312786</v>
      </c>
      <c r="F30" s="319">
        <v>0.70583453292083798</v>
      </c>
      <c r="G30" s="320">
        <v>1.1420122190659097</v>
      </c>
      <c r="H30" s="320">
        <v>1.1880339619985505</v>
      </c>
      <c r="I30" s="320">
        <v>1.2335528543215357</v>
      </c>
      <c r="J30" s="320">
        <v>1.8201376619307561</v>
      </c>
      <c r="K30" s="321">
        <v>1.2984508056403188</v>
      </c>
      <c r="L30" s="318">
        <v>0.52962310828317993</v>
      </c>
      <c r="M30" s="319">
        <v>0.48107822550956614</v>
      </c>
      <c r="N30" s="319">
        <v>0.72795838244937516</v>
      </c>
      <c r="O30" s="319">
        <v>0.84520942218362061</v>
      </c>
      <c r="P30" s="319">
        <v>0.74893818308672555</v>
      </c>
      <c r="Q30" s="320">
        <v>1.2077559389558732</v>
      </c>
      <c r="R30" s="320">
        <v>1.2372068054464807</v>
      </c>
      <c r="S30" s="320">
        <v>1.2743919477946133</v>
      </c>
      <c r="T30" s="320">
        <v>1.9065615911738418</v>
      </c>
      <c r="U30" s="321">
        <v>1.3355207956337152</v>
      </c>
      <c r="V30" s="322">
        <v>0.33661038707403879</v>
      </c>
      <c r="W30" s="319">
        <v>0.25276129063438307</v>
      </c>
      <c r="X30" s="319">
        <v>0.26366318529454025</v>
      </c>
      <c r="Y30" s="319">
        <v>0.62404809596410937</v>
      </c>
      <c r="Z30" s="319">
        <v>0.58842805996989811</v>
      </c>
      <c r="AA30" s="320">
        <v>0.93890754527372433</v>
      </c>
      <c r="AB30" s="320">
        <v>1.0031925437358724</v>
      </c>
      <c r="AC30" s="320">
        <v>0.9921197049810262</v>
      </c>
      <c r="AD30" s="320">
        <v>1.7161288864347097</v>
      </c>
      <c r="AE30" s="321">
        <v>1.2167520597087951</v>
      </c>
    </row>
    <row r="31" spans="1:31" s="133" customFormat="1" ht="29.25" customHeight="1" x14ac:dyDescent="0.3">
      <c r="A31" s="317" t="s">
        <v>484</v>
      </c>
      <c r="B31" s="318">
        <v>0.19595384452525877</v>
      </c>
      <c r="C31" s="319">
        <v>0.20147876611647644</v>
      </c>
      <c r="D31" s="319">
        <v>0.22325547799773868</v>
      </c>
      <c r="E31" s="319">
        <v>0.22349369217653492</v>
      </c>
      <c r="F31" s="319">
        <v>0.20807430670003255</v>
      </c>
      <c r="G31" s="320">
        <v>0.21198306540553125</v>
      </c>
      <c r="H31" s="320">
        <v>0.28130433989075987</v>
      </c>
      <c r="I31" s="320">
        <v>0.26507223521837148</v>
      </c>
      <c r="J31" s="320">
        <v>0.3860631337695693</v>
      </c>
      <c r="K31" s="321">
        <v>0.44822354025205247</v>
      </c>
      <c r="L31" s="318">
        <v>0.19821558174801901</v>
      </c>
      <c r="M31" s="319">
        <v>0.21906137768998202</v>
      </c>
      <c r="N31" s="319">
        <v>0.24028793047447825</v>
      </c>
      <c r="O31" s="319">
        <v>0.23274632278244856</v>
      </c>
      <c r="P31" s="319">
        <v>0.22249450324909087</v>
      </c>
      <c r="Q31" s="320">
        <v>0.22212060664370581</v>
      </c>
      <c r="R31" s="320">
        <v>0.29339847534840596</v>
      </c>
      <c r="S31" s="320">
        <v>0.2747906352014316</v>
      </c>
      <c r="T31" s="320">
        <v>0.40442339173707265</v>
      </c>
      <c r="U31" s="321">
        <v>0.46041739511545748</v>
      </c>
      <c r="V31" s="322">
        <v>0.2051790630133575</v>
      </c>
      <c r="W31" s="319">
        <v>0.21613028297165987</v>
      </c>
      <c r="X31" s="319">
        <v>0.22450312509829665</v>
      </c>
      <c r="Y31" s="319">
        <v>0.23573249174470365</v>
      </c>
      <c r="Z31" s="319">
        <v>0.22013195262097143</v>
      </c>
      <c r="AA31" s="320">
        <v>0.21933292052052994</v>
      </c>
      <c r="AB31" s="320">
        <v>0.28011693622695844</v>
      </c>
      <c r="AC31" s="320">
        <v>0.28352925183590622</v>
      </c>
      <c r="AD31" s="320">
        <v>0.31305941333591281</v>
      </c>
      <c r="AE31" s="321">
        <v>0.47041713084261855</v>
      </c>
    </row>
    <row r="32" spans="1:31" s="133" customFormat="1" ht="29.25" customHeight="1" x14ac:dyDescent="0.3">
      <c r="A32" s="317" t="s">
        <v>485</v>
      </c>
      <c r="B32" s="318">
        <v>0.4204472206341357</v>
      </c>
      <c r="C32" s="319">
        <v>0.28772405738097917</v>
      </c>
      <c r="D32" s="319">
        <v>0.31719463358534861</v>
      </c>
      <c r="E32" s="319">
        <v>1.0282988801311164</v>
      </c>
      <c r="F32" s="319">
        <v>0.41160484821810744</v>
      </c>
      <c r="G32" s="320">
        <v>0.97929683057863048</v>
      </c>
      <c r="H32" s="320">
        <v>0.56674112638685192</v>
      </c>
      <c r="I32" s="320">
        <v>0.70202134893432999</v>
      </c>
      <c r="J32" s="320">
        <v>0.33024978584271059</v>
      </c>
      <c r="K32" s="321">
        <v>0.46952296681493155</v>
      </c>
      <c r="L32" s="318">
        <v>0.3763174198263089</v>
      </c>
      <c r="M32" s="319">
        <v>0.30758036910463599</v>
      </c>
      <c r="N32" s="319">
        <v>0.33786302801313106</v>
      </c>
      <c r="O32" s="319">
        <v>1.0678853046255943</v>
      </c>
      <c r="P32" s="319">
        <v>0.44103673552929384</v>
      </c>
      <c r="Q32" s="320">
        <v>1.0393284579379207</v>
      </c>
      <c r="R32" s="320">
        <v>0.52021151148462796</v>
      </c>
      <c r="S32" s="320">
        <v>0.6469859315043377</v>
      </c>
      <c r="T32" s="320">
        <v>0.34735681027078896</v>
      </c>
      <c r="U32" s="321">
        <v>0.48536835509939869</v>
      </c>
      <c r="V32" s="322">
        <v>6.6216579159330671E-2</v>
      </c>
      <c r="W32" s="319">
        <v>0.1036897691579441</v>
      </c>
      <c r="X32" s="319">
        <v>0.20937741934994447</v>
      </c>
      <c r="Y32" s="319">
        <v>0.28717753854663058</v>
      </c>
      <c r="Z32" s="319">
        <v>0.2581101314860163</v>
      </c>
      <c r="AA32" s="320">
        <v>0.16144583315827782</v>
      </c>
      <c r="AB32" s="320">
        <v>2.4909715298765053E-2</v>
      </c>
      <c r="AC32" s="320">
        <v>0.1779652351736476</v>
      </c>
      <c r="AD32" s="320">
        <v>0.10928611583926856</v>
      </c>
      <c r="AE32" s="321">
        <v>5.8386419512919799E-2</v>
      </c>
    </row>
    <row r="33" spans="1:31" s="133" customFormat="1" ht="39.75" customHeight="1" x14ac:dyDescent="0.3">
      <c r="A33" s="289" t="s">
        <v>695</v>
      </c>
      <c r="B33" s="318">
        <v>9.2623317876469127</v>
      </c>
      <c r="C33" s="319">
        <v>10.33736463497557</v>
      </c>
      <c r="D33" s="319">
        <v>9.1278585881528969</v>
      </c>
      <c r="E33" s="319">
        <v>9.0535183509709505</v>
      </c>
      <c r="F33" s="319">
        <v>8.4240320724765798</v>
      </c>
      <c r="G33" s="320">
        <v>10.341298652276761</v>
      </c>
      <c r="H33" s="320">
        <v>10.071147406375772</v>
      </c>
      <c r="I33" s="320">
        <v>11.16436719144194</v>
      </c>
      <c r="J33" s="320">
        <v>10.844829151792124</v>
      </c>
      <c r="K33" s="321">
        <v>12.092164809896047</v>
      </c>
      <c r="L33" s="318">
        <v>9.2827295192194548</v>
      </c>
      <c r="M33" s="319">
        <v>10.734573328709493</v>
      </c>
      <c r="N33" s="319">
        <v>9.4491243008207881</v>
      </c>
      <c r="O33" s="319">
        <v>8.7336393738058113</v>
      </c>
      <c r="P33" s="319">
        <v>8.2488881731373969</v>
      </c>
      <c r="Q33" s="320">
        <v>10.112403840093533</v>
      </c>
      <c r="R33" s="320">
        <v>10.037971262962813</v>
      </c>
      <c r="S33" s="320">
        <v>11.184570155510189</v>
      </c>
      <c r="T33" s="320">
        <v>10.843293639685747</v>
      </c>
      <c r="U33" s="321">
        <v>11.671023772970491</v>
      </c>
      <c r="V33" s="322">
        <v>9.2883544703255652</v>
      </c>
      <c r="W33" s="319">
        <v>10.979257425146928</v>
      </c>
      <c r="X33" s="319">
        <v>10.062286149974426</v>
      </c>
      <c r="Y33" s="319">
        <v>9.0872160855128996</v>
      </c>
      <c r="Z33" s="319">
        <v>8.5167559013602734</v>
      </c>
      <c r="AA33" s="320">
        <v>10.169817711550735</v>
      </c>
      <c r="AB33" s="320">
        <v>10.25692331743995</v>
      </c>
      <c r="AC33" s="320">
        <v>11.220923944984284</v>
      </c>
      <c r="AD33" s="320">
        <v>10.380984677547845</v>
      </c>
      <c r="AE33" s="321">
        <v>11.015701990585185</v>
      </c>
    </row>
    <row r="34" spans="1:31" s="133" customFormat="1" ht="29.25" customHeight="1" x14ac:dyDescent="0.3">
      <c r="A34" s="317" t="s">
        <v>486</v>
      </c>
      <c r="B34" s="318">
        <v>0.18597710975341986</v>
      </c>
      <c r="C34" s="319">
        <v>0.12538217167762197</v>
      </c>
      <c r="D34" s="319">
        <v>0.1250207366474515</v>
      </c>
      <c r="E34" s="319">
        <v>0.10398364129180154</v>
      </c>
      <c r="F34" s="319">
        <v>8.5856700965143293E-2</v>
      </c>
      <c r="G34" s="320">
        <v>9.2107765559300739E-2</v>
      </c>
      <c r="H34" s="320">
        <v>9.3909066036724428E-2</v>
      </c>
      <c r="I34" s="320">
        <v>0.10572788322504997</v>
      </c>
      <c r="J34" s="320">
        <v>0.11604231289728713</v>
      </c>
      <c r="K34" s="321">
        <v>9.6501227399396691E-2</v>
      </c>
      <c r="L34" s="318">
        <v>0.18528079968605765</v>
      </c>
      <c r="M34" s="319">
        <v>0.13136478018734027</v>
      </c>
      <c r="N34" s="319">
        <v>0.13379615610915474</v>
      </c>
      <c r="O34" s="319">
        <v>0.10767333423981501</v>
      </c>
      <c r="P34" s="319">
        <v>9.2083223202736125E-2</v>
      </c>
      <c r="Q34" s="320">
        <v>9.7296185807810076E-2</v>
      </c>
      <c r="R34" s="320">
        <v>9.8203835778373744E-2</v>
      </c>
      <c r="S34" s="320">
        <v>0.10959870136679506</v>
      </c>
      <c r="T34" s="320">
        <v>0.12162639239905332</v>
      </c>
      <c r="U34" s="321">
        <v>9.8366485042219981E-2</v>
      </c>
      <c r="V34" s="322">
        <v>0.13245475116653754</v>
      </c>
      <c r="W34" s="319">
        <v>0.10440668765970935</v>
      </c>
      <c r="X34" s="319">
        <v>0.11370823984297197</v>
      </c>
      <c r="Y34" s="319">
        <v>0.10087954826024581</v>
      </c>
      <c r="Z34" s="319">
        <v>8.9354883698217716E-2</v>
      </c>
      <c r="AA34" s="320">
        <v>0.10356947104032128</v>
      </c>
      <c r="AB34" s="320">
        <v>0.10683474054539477</v>
      </c>
      <c r="AC34" s="320">
        <v>0.10176143508483095</v>
      </c>
      <c r="AD34" s="320">
        <v>0.11078531832182771</v>
      </c>
      <c r="AE34" s="321">
        <v>0.10268673275895103</v>
      </c>
    </row>
    <row r="35" spans="1:31" s="133" customFormat="1" ht="29.25" customHeight="1" x14ac:dyDescent="0.3">
      <c r="A35" s="317" t="s">
        <v>487</v>
      </c>
      <c r="B35" s="318">
        <v>1.4851283209902699E-2</v>
      </c>
      <c r="C35" s="319">
        <v>9.8777995441637467E-3</v>
      </c>
      <c r="D35" s="319">
        <v>9.544890286491161E-3</v>
      </c>
      <c r="E35" s="319">
        <v>4.2435667356611907E-3</v>
      </c>
      <c r="F35" s="319">
        <v>3.1327275068211563E-3</v>
      </c>
      <c r="G35" s="320">
        <v>3.777769665438171E-3</v>
      </c>
      <c r="H35" s="320">
        <v>2.3490908137417683E-2</v>
      </c>
      <c r="I35" s="320">
        <v>3.4296935232615939E-3</v>
      </c>
      <c r="J35" s="320">
        <v>5.5837695673894884E-3</v>
      </c>
      <c r="K35" s="321">
        <v>5.2515191808319194E-3</v>
      </c>
      <c r="L35" s="318">
        <v>1.4407095432397035E-2</v>
      </c>
      <c r="M35" s="319">
        <v>1.0406734826361865E-2</v>
      </c>
      <c r="N35" s="319">
        <v>1.0264542566498735E-2</v>
      </c>
      <c r="O35" s="319">
        <v>4.4210148231385192E-3</v>
      </c>
      <c r="P35" s="319">
        <v>3.3599205446023577E-3</v>
      </c>
      <c r="Q35" s="320">
        <v>3.9778308478557664E-3</v>
      </c>
      <c r="R35" s="320">
        <v>2.4570437212397132E-2</v>
      </c>
      <c r="S35" s="320">
        <v>3.6174513377731539E-3</v>
      </c>
      <c r="T35" s="320">
        <v>5.7876768024740901E-3</v>
      </c>
      <c r="U35" s="321">
        <v>5.3401231789012892E-3</v>
      </c>
      <c r="V35" s="322">
        <v>1.5637290019400736E-2</v>
      </c>
      <c r="W35" s="319">
        <v>1.1432188311896142E-2</v>
      </c>
      <c r="X35" s="319">
        <v>1.1264192436069178E-2</v>
      </c>
      <c r="Y35" s="319">
        <v>4.7434124122303972E-3</v>
      </c>
      <c r="Z35" s="319">
        <v>3.5377800922258133E-3</v>
      </c>
      <c r="AA35" s="320">
        <v>4.2998072186903307E-3</v>
      </c>
      <c r="AB35" s="320">
        <v>3.255466219026676E-3</v>
      </c>
      <c r="AC35" s="320">
        <v>3.050195887350067E-3</v>
      </c>
      <c r="AD35" s="320">
        <v>3.2172035959119427E-3</v>
      </c>
      <c r="AE35" s="321">
        <v>5.0777892144376908E-3</v>
      </c>
    </row>
    <row r="36" spans="1:31" s="133" customFormat="1" ht="29.25" customHeight="1" x14ac:dyDescent="0.3">
      <c r="A36" s="317" t="s">
        <v>488</v>
      </c>
      <c r="B36" s="318">
        <v>0.64257670513322229</v>
      </c>
      <c r="C36" s="319">
        <v>0.55197186724708858</v>
      </c>
      <c r="D36" s="319">
        <v>0.56779897906819288</v>
      </c>
      <c r="E36" s="319">
        <v>0.48657545234551125</v>
      </c>
      <c r="F36" s="319">
        <v>0.45540681753873885</v>
      </c>
      <c r="G36" s="320">
        <v>0.41209488665132943</v>
      </c>
      <c r="H36" s="320">
        <v>0.3719799171103047</v>
      </c>
      <c r="I36" s="320">
        <v>0.36541469934833737</v>
      </c>
      <c r="J36" s="320">
        <v>0.36750131171755213</v>
      </c>
      <c r="K36" s="321">
        <v>0.32231587656765193</v>
      </c>
      <c r="L36" s="318">
        <v>0.61719791063782314</v>
      </c>
      <c r="M36" s="319">
        <v>0.56059689086785802</v>
      </c>
      <c r="N36" s="319">
        <v>0.59415510213835787</v>
      </c>
      <c r="O36" s="319">
        <v>0.50069974762946423</v>
      </c>
      <c r="P36" s="319">
        <v>0.48279638496876615</v>
      </c>
      <c r="Q36" s="320">
        <v>0.43274279947479422</v>
      </c>
      <c r="R36" s="320">
        <v>0.38055996783872709</v>
      </c>
      <c r="S36" s="320">
        <v>0.3676189272337182</v>
      </c>
      <c r="T36" s="320">
        <v>0.37499328379173968</v>
      </c>
      <c r="U36" s="321">
        <v>0.31909895758323065</v>
      </c>
      <c r="V36" s="322">
        <v>0.52367979552055466</v>
      </c>
      <c r="W36" s="319">
        <v>0.49525565936667487</v>
      </c>
      <c r="X36" s="319">
        <v>0.41265465329705586</v>
      </c>
      <c r="Y36" s="319">
        <v>0.43307401207798857</v>
      </c>
      <c r="Z36" s="319">
        <v>0.42109995042392329</v>
      </c>
      <c r="AA36" s="320">
        <v>0.38541176768255125</v>
      </c>
      <c r="AB36" s="320">
        <v>0.34375445077291045</v>
      </c>
      <c r="AC36" s="320">
        <v>0.35097030171207921</v>
      </c>
      <c r="AD36" s="320">
        <v>0.3263306080212684</v>
      </c>
      <c r="AE36" s="321">
        <v>0.25888196617778819</v>
      </c>
    </row>
    <row r="37" spans="1:31" s="133" customFormat="1" ht="29.25" customHeight="1" x14ac:dyDescent="0.3">
      <c r="A37" s="317" t="s">
        <v>489</v>
      </c>
      <c r="B37" s="318">
        <v>0.64033934060308317</v>
      </c>
      <c r="C37" s="319">
        <v>0.84176743021894485</v>
      </c>
      <c r="D37" s="319">
        <v>0.38037709752594284</v>
      </c>
      <c r="E37" s="319">
        <v>0.3191101344353473</v>
      </c>
      <c r="F37" s="319">
        <v>0.41902967766766758</v>
      </c>
      <c r="G37" s="320">
        <v>0.16677812479610504</v>
      </c>
      <c r="H37" s="320">
        <v>0.18414135519489994</v>
      </c>
      <c r="I37" s="320">
        <v>0.26230882008173834</v>
      </c>
      <c r="J37" s="320">
        <v>0.37347264919072987</v>
      </c>
      <c r="K37" s="321">
        <v>0.37095751744485533</v>
      </c>
      <c r="L37" s="318">
        <v>0.3629434929111402</v>
      </c>
      <c r="M37" s="319">
        <v>0.4566404590845583</v>
      </c>
      <c r="N37" s="319">
        <v>9.0790583080404288E-2</v>
      </c>
      <c r="O37" s="319">
        <v>6.0115995128869372E-2</v>
      </c>
      <c r="P37" s="319">
        <v>0.12629661787610791</v>
      </c>
      <c r="Q37" s="320">
        <v>9.4617333361339456E-2</v>
      </c>
      <c r="R37" s="320">
        <v>9.4511776679547174E-2</v>
      </c>
      <c r="S37" s="320">
        <v>0.1068910242326799</v>
      </c>
      <c r="T37" s="320">
        <v>0.27327813610332985</v>
      </c>
      <c r="U37" s="321">
        <v>0.21996761501526155</v>
      </c>
      <c r="V37" s="322">
        <v>1.0670899098123373E-2</v>
      </c>
      <c r="W37" s="319">
        <v>2.1543684118698007E-2</v>
      </c>
      <c r="X37" s="319">
        <v>1.7704265945337864E-3</v>
      </c>
      <c r="Y37" s="319">
        <v>7.2316854107184114E-4</v>
      </c>
      <c r="Z37" s="319">
        <v>2.4971302744032458E-2</v>
      </c>
      <c r="AA37" s="320">
        <v>3.0786376931916926E-4</v>
      </c>
      <c r="AB37" s="320">
        <v>2.8297291084397711E-3</v>
      </c>
      <c r="AC37" s="320">
        <v>7.5356598265479691E-3</v>
      </c>
      <c r="AD37" s="320">
        <v>6.580617091653012E-6</v>
      </c>
      <c r="AE37" s="321">
        <v>6.2140740838298434E-5</v>
      </c>
    </row>
    <row r="38" spans="1:31" s="133" customFormat="1" ht="29.25" customHeight="1" x14ac:dyDescent="0.3">
      <c r="A38" s="323" t="s">
        <v>490</v>
      </c>
      <c r="B38" s="324">
        <v>36.239002650948223</v>
      </c>
      <c r="C38" s="325">
        <v>37.021544938871081</v>
      </c>
      <c r="D38" s="325">
        <v>38.365899004936395</v>
      </c>
      <c r="E38" s="325">
        <v>36.856187867842181</v>
      </c>
      <c r="F38" s="325">
        <v>41.249513960342668</v>
      </c>
      <c r="G38" s="326">
        <v>35.211157103788878</v>
      </c>
      <c r="H38" s="326">
        <v>36.617435129474259</v>
      </c>
      <c r="I38" s="326">
        <v>35.999073479901753</v>
      </c>
      <c r="J38" s="326">
        <v>35.227992074326828</v>
      </c>
      <c r="K38" s="327">
        <v>36.466654610320923</v>
      </c>
      <c r="L38" s="324">
        <v>35.57886254331062</v>
      </c>
      <c r="M38" s="325">
        <v>33.744286627440296</v>
      </c>
      <c r="N38" s="325">
        <v>35.478891062460889</v>
      </c>
      <c r="O38" s="325">
        <v>36.141078758147096</v>
      </c>
      <c r="P38" s="325">
        <v>38.818752759248952</v>
      </c>
      <c r="Q38" s="326">
        <v>32.627197821769684</v>
      </c>
      <c r="R38" s="326">
        <v>34.848598296280173</v>
      </c>
      <c r="S38" s="326">
        <v>34.546860881216297</v>
      </c>
      <c r="T38" s="326">
        <v>33.442562511909742</v>
      </c>
      <c r="U38" s="327">
        <v>35.986569998165805</v>
      </c>
      <c r="V38" s="328">
        <v>38.434677613849473</v>
      </c>
      <c r="W38" s="325">
        <v>36.947758143563867</v>
      </c>
      <c r="X38" s="325">
        <v>39.086199787026771</v>
      </c>
      <c r="Y38" s="325">
        <v>38.809358260646896</v>
      </c>
      <c r="Z38" s="325">
        <v>41.034834099911613</v>
      </c>
      <c r="AA38" s="326">
        <v>35.306987872277531</v>
      </c>
      <c r="AB38" s="326">
        <v>38.406429809471227</v>
      </c>
      <c r="AC38" s="326">
        <v>37.108110542181294</v>
      </c>
      <c r="AD38" s="326">
        <v>36.444571685110098</v>
      </c>
      <c r="AE38" s="327">
        <v>39.122750065056913</v>
      </c>
    </row>
    <row r="39" spans="1:31" s="133" customFormat="1" ht="24" customHeight="1" thickBot="1" x14ac:dyDescent="0.35">
      <c r="A39" s="142" t="s">
        <v>516</v>
      </c>
      <c r="B39" s="143">
        <v>100</v>
      </c>
      <c r="C39" s="144">
        <v>100</v>
      </c>
      <c r="D39" s="144">
        <v>100</v>
      </c>
      <c r="E39" s="144">
        <v>100</v>
      </c>
      <c r="F39" s="144">
        <v>100</v>
      </c>
      <c r="G39" s="310">
        <v>100</v>
      </c>
      <c r="H39" s="310">
        <v>100</v>
      </c>
      <c r="I39" s="310">
        <v>100</v>
      </c>
      <c r="J39" s="310">
        <v>100</v>
      </c>
      <c r="K39" s="145">
        <v>100</v>
      </c>
      <c r="L39" s="143">
        <v>100</v>
      </c>
      <c r="M39" s="144">
        <v>100</v>
      </c>
      <c r="N39" s="144">
        <v>100</v>
      </c>
      <c r="O39" s="144">
        <v>100</v>
      </c>
      <c r="P39" s="144">
        <v>100</v>
      </c>
      <c r="Q39" s="310">
        <v>100</v>
      </c>
      <c r="R39" s="310">
        <v>100</v>
      </c>
      <c r="S39" s="310">
        <v>100</v>
      </c>
      <c r="T39" s="310">
        <v>100</v>
      </c>
      <c r="U39" s="145">
        <v>100</v>
      </c>
      <c r="V39" s="146">
        <v>100</v>
      </c>
      <c r="W39" s="144">
        <v>100</v>
      </c>
      <c r="X39" s="144">
        <v>100</v>
      </c>
      <c r="Y39" s="144">
        <v>100</v>
      </c>
      <c r="Z39" s="144">
        <v>100</v>
      </c>
      <c r="AA39" s="310">
        <v>100</v>
      </c>
      <c r="AB39" s="310">
        <v>100</v>
      </c>
      <c r="AC39" s="310">
        <v>100</v>
      </c>
      <c r="AD39" s="310">
        <v>100</v>
      </c>
      <c r="AE39" s="145">
        <v>100</v>
      </c>
    </row>
    <row r="40" spans="1:31" s="133" customFormat="1" ht="24.75" customHeight="1" x14ac:dyDescent="0.3">
      <c r="A40" s="1063" t="s">
        <v>532</v>
      </c>
      <c r="B40" s="1063"/>
      <c r="C40" s="1063"/>
      <c r="D40" s="1063"/>
      <c r="E40" s="1063"/>
      <c r="F40" s="1063"/>
      <c r="G40" s="1063"/>
      <c r="H40" s="1063"/>
      <c r="I40" s="1063"/>
      <c r="J40" s="1063"/>
      <c r="K40" s="1063"/>
      <c r="L40" s="1063"/>
      <c r="M40" s="1063"/>
      <c r="N40" s="1063"/>
      <c r="O40" s="1063"/>
      <c r="P40" s="1063"/>
      <c r="Q40" s="1063"/>
      <c r="R40" s="1063"/>
      <c r="S40" s="1063"/>
      <c r="T40" s="1063"/>
      <c r="U40" s="1063"/>
      <c r="V40" s="141"/>
      <c r="W40" s="141"/>
      <c r="X40" s="141"/>
      <c r="Y40" s="141"/>
      <c r="Z40" s="141"/>
      <c r="AA40" s="141"/>
      <c r="AB40" s="141"/>
      <c r="AC40" s="141"/>
      <c r="AD40" s="141"/>
      <c r="AE40" s="141"/>
    </row>
    <row r="41" spans="1:31" ht="15" customHeight="1" x14ac:dyDescent="0.3">
      <c r="A41" s="1062" t="s">
        <v>696</v>
      </c>
      <c r="B41" s="1062"/>
      <c r="C41" s="1062"/>
      <c r="D41" s="1062"/>
      <c r="E41" s="1062"/>
      <c r="F41" s="1062"/>
      <c r="G41" s="1062"/>
      <c r="H41" s="1062"/>
      <c r="I41" s="1062"/>
      <c r="J41" s="1062"/>
      <c r="K41" s="1062"/>
      <c r="L41" s="1062"/>
      <c r="M41" s="1062"/>
      <c r="N41" s="1062"/>
    </row>
    <row r="42" spans="1:31" ht="15" customHeight="1" x14ac:dyDescent="0.3">
      <c r="A42" s="1062" t="s">
        <v>697</v>
      </c>
      <c r="B42" s="1062"/>
      <c r="C42" s="1062"/>
      <c r="D42" s="1062"/>
      <c r="E42" s="1062"/>
      <c r="F42" s="1062"/>
      <c r="G42" s="1062"/>
      <c r="H42" s="1062"/>
      <c r="I42" s="1062"/>
      <c r="J42" s="1062"/>
      <c r="K42" s="1062"/>
      <c r="L42" s="1062"/>
      <c r="M42" s="1062"/>
      <c r="N42" s="1062"/>
    </row>
    <row r="43" spans="1:31" ht="15" customHeight="1" x14ac:dyDescent="0.3">
      <c r="A43" s="1062" t="s">
        <v>698</v>
      </c>
      <c r="B43" s="1062"/>
      <c r="C43" s="1062"/>
      <c r="D43" s="1062"/>
      <c r="E43" s="1062"/>
      <c r="F43" s="1062"/>
      <c r="G43" s="1062"/>
      <c r="H43" s="1062"/>
      <c r="I43" s="1062"/>
      <c r="J43" s="1062"/>
      <c r="K43" s="1062"/>
      <c r="L43" s="1062"/>
      <c r="M43" s="1062"/>
      <c r="N43" s="1062"/>
    </row>
  </sheetData>
  <mergeCells count="10">
    <mergeCell ref="A41:N41"/>
    <mergeCell ref="A42:N42"/>
    <mergeCell ref="A43:N43"/>
    <mergeCell ref="A40:U40"/>
    <mergeCell ref="A1:AE1"/>
    <mergeCell ref="A2:AE2"/>
    <mergeCell ref="A3:A4"/>
    <mergeCell ref="B3:K3"/>
    <mergeCell ref="L3:U3"/>
    <mergeCell ref="V3:AE3"/>
  </mergeCells>
  <pageMargins left="0.31496062992125984" right="0.31496062992125984" top="0.74803149606299213" bottom="0.74803149606299213" header="0.31496062992125984" footer="0.31496062992125984"/>
  <pageSetup paperSize="9" scale="49" orientation="landscape" horizontalDpi="300" verticalDpi="300" r:id="rId1"/>
  <headerFooter alignWithMargins="0"/>
  <rowBreaks count="1" manualBreakCount="1">
    <brk id="30"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0"/>
  <sheetViews>
    <sheetView zoomScaleNormal="100" workbookViewId="0"/>
  </sheetViews>
  <sheetFormatPr defaultColWidth="9.109375" defaultRowHeight="13.8" x14ac:dyDescent="0.3"/>
  <cols>
    <col min="1" max="1" width="1.33203125" style="130" customWidth="1"/>
    <col min="2" max="2" width="45.88671875" style="130" customWidth="1"/>
    <col min="3" max="42" width="10.6640625" style="130" customWidth="1"/>
    <col min="43" max="43" width="4.6640625" style="130" customWidth="1"/>
    <col min="44" max="16384" width="9.109375" style="130"/>
  </cols>
  <sheetData>
    <row r="1" spans="1:42" s="139" customFormat="1" ht="33.75" customHeight="1" x14ac:dyDescent="0.35">
      <c r="A1" s="138"/>
      <c r="B1" s="150" t="s">
        <v>0</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47"/>
      <c r="AG1" s="148"/>
      <c r="AH1" s="148"/>
      <c r="AI1" s="148"/>
      <c r="AJ1" s="148"/>
      <c r="AK1" s="148"/>
      <c r="AL1" s="148"/>
      <c r="AM1" s="488"/>
      <c r="AN1" s="867"/>
      <c r="AO1" s="983"/>
      <c r="AP1" s="148"/>
    </row>
    <row r="2" spans="1:42" s="139" customFormat="1" ht="33" customHeight="1" x14ac:dyDescent="0.35">
      <c r="A2" s="140"/>
      <c r="B2" s="149" t="s">
        <v>722</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row>
    <row r="3" spans="1:42" s="133" customFormat="1" ht="25.5" customHeight="1" x14ac:dyDescent="0.3">
      <c r="A3" s="1073" t="s">
        <v>545</v>
      </c>
      <c r="B3" s="1073"/>
      <c r="C3" s="1074" t="s">
        <v>505</v>
      </c>
      <c r="D3" s="1074"/>
      <c r="E3" s="1074"/>
      <c r="F3" s="1074"/>
      <c r="G3" s="1074"/>
      <c r="H3" s="1074"/>
      <c r="I3" s="1074"/>
      <c r="J3" s="1074"/>
      <c r="K3" s="1074"/>
      <c r="L3" s="1074"/>
      <c r="M3" s="1074" t="s">
        <v>506</v>
      </c>
      <c r="N3" s="1074"/>
      <c r="O3" s="1074"/>
      <c r="P3" s="1074"/>
      <c r="Q3" s="1074"/>
      <c r="R3" s="1074"/>
      <c r="S3" s="1074"/>
      <c r="T3" s="1074"/>
      <c r="U3" s="1074"/>
      <c r="V3" s="1074"/>
      <c r="W3" s="1074" t="s">
        <v>507</v>
      </c>
      <c r="X3" s="1074"/>
      <c r="Y3" s="1074"/>
      <c r="Z3" s="1074"/>
      <c r="AA3" s="1074"/>
      <c r="AB3" s="1074"/>
      <c r="AC3" s="1074"/>
      <c r="AD3" s="1074"/>
      <c r="AE3" s="1074"/>
      <c r="AF3" s="1074"/>
      <c r="AG3" s="1073" t="s">
        <v>508</v>
      </c>
      <c r="AH3" s="1073"/>
      <c r="AI3" s="1073"/>
      <c r="AJ3" s="1073"/>
      <c r="AK3" s="1073"/>
      <c r="AL3" s="1073"/>
      <c r="AM3" s="1073"/>
      <c r="AN3" s="1073"/>
      <c r="AO3" s="1073"/>
      <c r="AP3" s="1073"/>
    </row>
    <row r="4" spans="1:42" s="133" customFormat="1" ht="27.75" customHeight="1" x14ac:dyDescent="0.3">
      <c r="A4" s="1073"/>
      <c r="B4" s="1073"/>
      <c r="C4" s="1073" t="s">
        <v>553</v>
      </c>
      <c r="D4" s="1073"/>
      <c r="E4" s="1073"/>
      <c r="F4" s="1073"/>
      <c r="G4" s="1073"/>
      <c r="H4" s="1073"/>
      <c r="I4" s="1073"/>
      <c r="J4" s="1073"/>
      <c r="K4" s="1073"/>
      <c r="L4" s="1073"/>
      <c r="M4" s="1073" t="s">
        <v>554</v>
      </c>
      <c r="N4" s="1073"/>
      <c r="O4" s="1073"/>
      <c r="P4" s="1073"/>
      <c r="Q4" s="1073"/>
      <c r="R4" s="1073"/>
      <c r="S4" s="1073"/>
      <c r="T4" s="1073"/>
      <c r="U4" s="1073"/>
      <c r="V4" s="1073"/>
      <c r="W4" s="1073" t="s">
        <v>509</v>
      </c>
      <c r="X4" s="1073"/>
      <c r="Y4" s="1073"/>
      <c r="Z4" s="1073"/>
      <c r="AA4" s="1073"/>
      <c r="AB4" s="1073"/>
      <c r="AC4" s="1073"/>
      <c r="AD4" s="1073"/>
      <c r="AE4" s="1073"/>
      <c r="AF4" s="1073"/>
      <c r="AG4" s="1073" t="s">
        <v>510</v>
      </c>
      <c r="AH4" s="1073"/>
      <c r="AI4" s="1073"/>
      <c r="AJ4" s="1073"/>
      <c r="AK4" s="1073"/>
      <c r="AL4" s="1073"/>
      <c r="AM4" s="1073"/>
      <c r="AN4" s="1073"/>
      <c r="AO4" s="1073"/>
      <c r="AP4" s="1073"/>
    </row>
    <row r="5" spans="1:42" s="133" customFormat="1" ht="32.25" customHeight="1" x14ac:dyDescent="0.3">
      <c r="A5" s="1073"/>
      <c r="B5" s="1073"/>
      <c r="C5" s="136" t="s">
        <v>455</v>
      </c>
      <c r="D5" s="136" t="s">
        <v>456</v>
      </c>
      <c r="E5" s="136" t="s">
        <v>457</v>
      </c>
      <c r="F5" s="136" t="s">
        <v>458</v>
      </c>
      <c r="G5" s="136" t="s">
        <v>459</v>
      </c>
      <c r="H5" s="254" t="s">
        <v>492</v>
      </c>
      <c r="I5" s="489" t="s">
        <v>541</v>
      </c>
      <c r="J5" s="868" t="s">
        <v>562</v>
      </c>
      <c r="K5" s="984" t="s">
        <v>630</v>
      </c>
      <c r="L5" s="136" t="s">
        <v>713</v>
      </c>
      <c r="M5" s="868" t="s">
        <v>455</v>
      </c>
      <c r="N5" s="868" t="s">
        <v>456</v>
      </c>
      <c r="O5" s="868" t="s">
        <v>457</v>
      </c>
      <c r="P5" s="868" t="s">
        <v>458</v>
      </c>
      <c r="Q5" s="868" t="s">
        <v>459</v>
      </c>
      <c r="R5" s="868" t="s">
        <v>492</v>
      </c>
      <c r="S5" s="868" t="s">
        <v>541</v>
      </c>
      <c r="T5" s="868" t="s">
        <v>562</v>
      </c>
      <c r="U5" s="984" t="s">
        <v>630</v>
      </c>
      <c r="V5" s="868" t="s">
        <v>713</v>
      </c>
      <c r="W5" s="868" t="s">
        <v>455</v>
      </c>
      <c r="X5" s="868" t="s">
        <v>456</v>
      </c>
      <c r="Y5" s="868" t="s">
        <v>457</v>
      </c>
      <c r="Z5" s="868" t="s">
        <v>458</v>
      </c>
      <c r="AA5" s="868" t="s">
        <v>459</v>
      </c>
      <c r="AB5" s="868" t="s">
        <v>492</v>
      </c>
      <c r="AC5" s="868" t="s">
        <v>541</v>
      </c>
      <c r="AD5" s="868" t="s">
        <v>562</v>
      </c>
      <c r="AE5" s="984" t="s">
        <v>630</v>
      </c>
      <c r="AF5" s="868" t="s">
        <v>713</v>
      </c>
      <c r="AG5" s="136" t="s">
        <v>455</v>
      </c>
      <c r="AH5" s="136" t="s">
        <v>456</v>
      </c>
      <c r="AI5" s="136" t="s">
        <v>457</v>
      </c>
      <c r="AJ5" s="136" t="s">
        <v>458</v>
      </c>
      <c r="AK5" s="136" t="s">
        <v>459</v>
      </c>
      <c r="AL5" s="254" t="s">
        <v>492</v>
      </c>
      <c r="AM5" s="489" t="s">
        <v>541</v>
      </c>
      <c r="AN5" s="868" t="s">
        <v>562</v>
      </c>
      <c r="AO5" s="984" t="s">
        <v>630</v>
      </c>
      <c r="AP5" s="136" t="s">
        <v>713</v>
      </c>
    </row>
    <row r="6" spans="1:42" s="888" customFormat="1" ht="30.75" customHeight="1" x14ac:dyDescent="0.15">
      <c r="A6" s="1075" t="s">
        <v>460</v>
      </c>
      <c r="B6" s="1075"/>
      <c r="C6" s="889">
        <v>99.932939873855375</v>
      </c>
      <c r="D6" s="889">
        <v>98.785105465492578</v>
      </c>
      <c r="E6" s="889">
        <v>99.780307074922689</v>
      </c>
      <c r="F6" s="889">
        <v>99.871333248187241</v>
      </c>
      <c r="G6" s="889">
        <v>98.873649743053292</v>
      </c>
      <c r="H6" s="889">
        <v>99.81401425352459</v>
      </c>
      <c r="I6" s="889">
        <v>99.716142173851182</v>
      </c>
      <c r="J6" s="889">
        <v>99.965067759719403</v>
      </c>
      <c r="K6" s="889">
        <v>99.943171959311911</v>
      </c>
      <c r="L6" s="889">
        <v>99.969478974301651</v>
      </c>
      <c r="M6" s="889">
        <v>78.484138362397871</v>
      </c>
      <c r="N6" s="889">
        <v>87.318173652066605</v>
      </c>
      <c r="O6" s="889">
        <v>88.748806187436031</v>
      </c>
      <c r="P6" s="889">
        <v>98.313980514614386</v>
      </c>
      <c r="Q6" s="889">
        <v>97.843247235384055</v>
      </c>
      <c r="R6" s="889">
        <v>99.797745499459268</v>
      </c>
      <c r="S6" s="889">
        <v>99.701842298190329</v>
      </c>
      <c r="T6" s="889">
        <v>99.889866138043985</v>
      </c>
      <c r="U6" s="889">
        <v>99.895662035327376</v>
      </c>
      <c r="V6" s="889">
        <v>99.919202287561077</v>
      </c>
      <c r="W6" s="889">
        <v>82.87953698244344</v>
      </c>
      <c r="X6" s="889">
        <v>100.53251471158219</v>
      </c>
      <c r="Y6" s="889">
        <v>100.12552027107427</v>
      </c>
      <c r="Z6" s="889">
        <v>106.62828711718721</v>
      </c>
      <c r="AA6" s="889">
        <v>99.875488189744758</v>
      </c>
      <c r="AB6" s="889">
        <v>100</v>
      </c>
      <c r="AC6" s="889">
        <v>100</v>
      </c>
      <c r="AD6" s="889">
        <v>5.4057854511664827</v>
      </c>
      <c r="AE6" s="889">
        <v>98.664004988545997</v>
      </c>
      <c r="AF6" s="889">
        <v>63.052078844203351</v>
      </c>
      <c r="AG6" s="889">
        <v>77.335304023564404</v>
      </c>
      <c r="AH6" s="889">
        <v>84.500088911772849</v>
      </c>
      <c r="AI6" s="889">
        <v>87.244607186134942</v>
      </c>
      <c r="AJ6" s="889">
        <v>97.225334267700163</v>
      </c>
      <c r="AK6" s="889">
        <v>98.894640656872539</v>
      </c>
      <c r="AL6" s="889">
        <v>99.98133276734994</v>
      </c>
      <c r="AM6" s="889">
        <v>99.985604230562103</v>
      </c>
      <c r="AN6" s="889">
        <v>99.938545472510938</v>
      </c>
      <c r="AO6" s="889">
        <v>99.953209324141937</v>
      </c>
      <c r="AP6" s="889">
        <v>99.965060784506832</v>
      </c>
    </row>
    <row r="7" spans="1:42" s="888" customFormat="1" ht="14.4" x14ac:dyDescent="0.15">
      <c r="A7" s="890"/>
      <c r="B7" s="891" t="s">
        <v>1</v>
      </c>
      <c r="C7" s="892">
        <v>99.9949002844197</v>
      </c>
      <c r="D7" s="892">
        <v>99.935709805759416</v>
      </c>
      <c r="E7" s="892">
        <v>99.829268393759691</v>
      </c>
      <c r="F7" s="892">
        <v>99.868194798471436</v>
      </c>
      <c r="G7" s="892">
        <v>98.789195192730205</v>
      </c>
      <c r="H7" s="892">
        <v>99.853521451387266</v>
      </c>
      <c r="I7" s="892">
        <v>99.737368279816323</v>
      </c>
      <c r="J7" s="892">
        <v>99.956943870960643</v>
      </c>
      <c r="K7" s="892">
        <v>99.950069540376802</v>
      </c>
      <c r="L7" s="892">
        <v>99.956114606188166</v>
      </c>
      <c r="M7" s="892">
        <v>99.994685819729924</v>
      </c>
      <c r="N7" s="892">
        <v>99.936330344141069</v>
      </c>
      <c r="O7" s="892">
        <v>99.835767095418561</v>
      </c>
      <c r="P7" s="892">
        <v>99.867674052414898</v>
      </c>
      <c r="Q7" s="892">
        <v>98.788964160488788</v>
      </c>
      <c r="R7" s="892">
        <v>99.853188696887912</v>
      </c>
      <c r="S7" s="892">
        <v>99.736418704806923</v>
      </c>
      <c r="T7" s="892">
        <v>99.955465634925943</v>
      </c>
      <c r="U7" s="892">
        <v>99.927420629436639</v>
      </c>
      <c r="V7" s="892">
        <v>99.885508200749953</v>
      </c>
      <c r="W7" s="892">
        <v>0</v>
      </c>
      <c r="X7" s="892"/>
      <c r="Y7" s="892">
        <v>376.5596885445994</v>
      </c>
      <c r="Z7" s="892">
        <v>99.401081237840174</v>
      </c>
      <c r="AA7" s="892">
        <v>100</v>
      </c>
      <c r="AB7" s="892">
        <v>100</v>
      </c>
      <c r="AC7" s="892">
        <v>100</v>
      </c>
      <c r="AD7" s="892">
        <v>100</v>
      </c>
      <c r="AE7" s="892">
        <v>31.586040815768058</v>
      </c>
      <c r="AF7" s="892">
        <v>2.7238669396316766</v>
      </c>
      <c r="AG7" s="892">
        <v>100</v>
      </c>
      <c r="AH7" s="892">
        <v>99.997398228677866</v>
      </c>
      <c r="AI7" s="892">
        <v>99.999365331673573</v>
      </c>
      <c r="AJ7" s="892">
        <v>99.999481677876119</v>
      </c>
      <c r="AK7" s="892">
        <v>99.999759781330411</v>
      </c>
      <c r="AL7" s="892">
        <v>99.999666377747303</v>
      </c>
      <c r="AM7" s="892">
        <v>99.999047031443766</v>
      </c>
      <c r="AN7" s="892">
        <v>99.998520694626819</v>
      </c>
      <c r="AO7" s="892">
        <v>99.978353308888074</v>
      </c>
      <c r="AP7" s="892">
        <v>99.951463314956612</v>
      </c>
    </row>
    <row r="8" spans="1:42" s="888" customFormat="1" ht="14.4" x14ac:dyDescent="0.15">
      <c r="A8" s="890"/>
      <c r="B8" s="891" t="s">
        <v>3</v>
      </c>
      <c r="C8" s="892">
        <v>99.722935519441052</v>
      </c>
      <c r="D8" s="892">
        <v>94.043304760297588</v>
      </c>
      <c r="E8" s="892">
        <v>99.612520534284684</v>
      </c>
      <c r="F8" s="892">
        <v>99.888415954127893</v>
      </c>
      <c r="G8" s="892">
        <v>99.366430201914426</v>
      </c>
      <c r="H8" s="892">
        <v>99.612468909169365</v>
      </c>
      <c r="I8" s="892">
        <v>99.621734359509261</v>
      </c>
      <c r="J8" s="892">
        <v>100</v>
      </c>
      <c r="K8" s="892">
        <v>99.915962068572597</v>
      </c>
      <c r="L8" s="892">
        <v>100</v>
      </c>
      <c r="M8" s="892">
        <v>45.33020207094097</v>
      </c>
      <c r="N8" s="892">
        <v>66.433994552722638</v>
      </c>
      <c r="O8" s="892">
        <v>65.857568984236948</v>
      </c>
      <c r="P8" s="892">
        <v>93.955969032207662</v>
      </c>
      <c r="Q8" s="892">
        <v>93.283515866657268</v>
      </c>
      <c r="R8" s="892">
        <v>99.533725539307909</v>
      </c>
      <c r="S8" s="892">
        <v>99.548207707040888</v>
      </c>
      <c r="T8" s="892">
        <v>99.607995377827976</v>
      </c>
      <c r="U8" s="892">
        <v>99.770744182879199</v>
      </c>
      <c r="V8" s="892">
        <v>99.996103833568384</v>
      </c>
      <c r="W8" s="892">
        <v>82.880039452138192</v>
      </c>
      <c r="X8" s="892">
        <v>100.52360674179528</v>
      </c>
      <c r="Y8" s="892">
        <v>100.08851541560951</v>
      </c>
      <c r="Z8" s="892">
        <v>106.62856563662208</v>
      </c>
      <c r="AA8" s="892">
        <v>99.875470272265048</v>
      </c>
      <c r="AB8" s="892">
        <v>100</v>
      </c>
      <c r="AC8" s="892">
        <v>100</v>
      </c>
      <c r="AD8" s="892">
        <v>0</v>
      </c>
      <c r="AE8" s="892">
        <v>100</v>
      </c>
      <c r="AF8" s="892">
        <v>100</v>
      </c>
      <c r="AG8" s="892">
        <v>0.30764340150894237</v>
      </c>
      <c r="AH8" s="892">
        <v>16.631876623904283</v>
      </c>
      <c r="AI8" s="892">
        <v>43.439958724443471</v>
      </c>
      <c r="AJ8" s="892">
        <v>82.128596949935215</v>
      </c>
      <c r="AK8" s="892">
        <v>92.483884208311707</v>
      </c>
      <c r="AL8" s="892">
        <v>99.887577813971092</v>
      </c>
      <c r="AM8" s="892">
        <v>99.925744992106914</v>
      </c>
      <c r="AN8" s="892">
        <v>99.680766608660903</v>
      </c>
      <c r="AO8" s="892">
        <v>99.853986332931242</v>
      </c>
      <c r="AP8" s="892">
        <v>99.996100530332527</v>
      </c>
    </row>
    <row r="9" spans="1:42" s="888" customFormat="1" ht="30.75" customHeight="1" x14ac:dyDescent="0.15">
      <c r="A9" s="1072" t="s">
        <v>461</v>
      </c>
      <c r="B9" s="1072"/>
      <c r="C9" s="893">
        <v>93.39400172817183</v>
      </c>
      <c r="D9" s="893">
        <v>95.154212787700715</v>
      </c>
      <c r="E9" s="893">
        <v>92.429834735185551</v>
      </c>
      <c r="F9" s="893">
        <v>99.288272436414729</v>
      </c>
      <c r="G9" s="893">
        <v>95.15908154746117</v>
      </c>
      <c r="H9" s="893">
        <v>92.237334279963648</v>
      </c>
      <c r="I9" s="893">
        <v>98.276024416017648</v>
      </c>
      <c r="J9" s="893">
        <v>97.227071691105564</v>
      </c>
      <c r="K9" s="893">
        <v>97.842108435044096</v>
      </c>
      <c r="L9" s="893">
        <v>96.035891181333099</v>
      </c>
      <c r="M9" s="893">
        <v>92.643630468529864</v>
      </c>
      <c r="N9" s="893">
        <v>98.217760372498688</v>
      </c>
      <c r="O9" s="893">
        <v>91.302174713365545</v>
      </c>
      <c r="P9" s="893">
        <v>97.825723566607323</v>
      </c>
      <c r="Q9" s="893">
        <v>93.074859033791896</v>
      </c>
      <c r="R9" s="893">
        <v>91.775723146914387</v>
      </c>
      <c r="S9" s="893">
        <v>97.115887293592692</v>
      </c>
      <c r="T9" s="893">
        <v>94.709082060029445</v>
      </c>
      <c r="U9" s="893">
        <v>92.881259069750627</v>
      </c>
      <c r="V9" s="893">
        <v>94.195617325408321</v>
      </c>
      <c r="W9" s="893">
        <v>106.45833333333334</v>
      </c>
      <c r="X9" s="893">
        <v>439.20032690992048</v>
      </c>
      <c r="Y9" s="893">
        <v>77.620661350378384</v>
      </c>
      <c r="Z9" s="893">
        <v>85.267365081515067</v>
      </c>
      <c r="AA9" s="893">
        <v>87.243107129909404</v>
      </c>
      <c r="AB9" s="893">
        <v>85.499682037651255</v>
      </c>
      <c r="AC9" s="893">
        <v>98.553439341738184</v>
      </c>
      <c r="AD9" s="893">
        <v>92.41941631180795</v>
      </c>
      <c r="AE9" s="893">
        <v>92.426386462878753</v>
      </c>
      <c r="AF9" s="893">
        <v>71.699797316780177</v>
      </c>
      <c r="AG9" s="893">
        <v>98.906255499678565</v>
      </c>
      <c r="AH9" s="893">
        <v>99.692239502436422</v>
      </c>
      <c r="AI9" s="893">
        <v>99.016120046325256</v>
      </c>
      <c r="AJ9" s="893">
        <v>98.799889061554694</v>
      </c>
      <c r="AK9" s="893">
        <v>97.887187161257103</v>
      </c>
      <c r="AL9" s="893">
        <v>99.649543973120274</v>
      </c>
      <c r="AM9" s="893">
        <v>98.809915450402968</v>
      </c>
      <c r="AN9" s="893">
        <v>97.436000861259203</v>
      </c>
      <c r="AO9" s="893">
        <v>94.940823040185876</v>
      </c>
      <c r="AP9" s="893">
        <v>99.310822527544786</v>
      </c>
    </row>
    <row r="10" spans="1:42" s="888" customFormat="1" ht="43.2" x14ac:dyDescent="0.15">
      <c r="A10" s="890"/>
      <c r="B10" s="891" t="s">
        <v>4</v>
      </c>
      <c r="C10" s="892">
        <v>93.39400172817183</v>
      </c>
      <c r="D10" s="892">
        <v>95.154212787700715</v>
      </c>
      <c r="E10" s="892">
        <v>92.429834735185551</v>
      </c>
      <c r="F10" s="892">
        <v>99.288272436414729</v>
      </c>
      <c r="G10" s="892">
        <v>95.15908154746117</v>
      </c>
      <c r="H10" s="892">
        <v>92.237334279963648</v>
      </c>
      <c r="I10" s="892">
        <v>98.276024416017648</v>
      </c>
      <c r="J10" s="892">
        <v>97.227071691105564</v>
      </c>
      <c r="K10" s="892">
        <v>97.842108435044096</v>
      </c>
      <c r="L10" s="892">
        <v>96.035891181333099</v>
      </c>
      <c r="M10" s="892">
        <v>92.643630468529864</v>
      </c>
      <c r="N10" s="892">
        <v>98.217760372498688</v>
      </c>
      <c r="O10" s="892">
        <v>91.302174713365545</v>
      </c>
      <c r="P10" s="892">
        <v>97.825723566607323</v>
      </c>
      <c r="Q10" s="892">
        <v>93.074859033791896</v>
      </c>
      <c r="R10" s="892">
        <v>91.775723146914387</v>
      </c>
      <c r="S10" s="892">
        <v>97.115887293592692</v>
      </c>
      <c r="T10" s="892">
        <v>94.709082060029445</v>
      </c>
      <c r="U10" s="892">
        <v>92.881259069750627</v>
      </c>
      <c r="V10" s="892">
        <v>94.195617325408321</v>
      </c>
      <c r="W10" s="892">
        <v>106.45833333333334</v>
      </c>
      <c r="X10" s="892">
        <v>439.20032690992048</v>
      </c>
      <c r="Y10" s="892">
        <v>77.620661350378384</v>
      </c>
      <c r="Z10" s="892">
        <v>85.267365081515067</v>
      </c>
      <c r="AA10" s="892">
        <v>87.243107129909404</v>
      </c>
      <c r="AB10" s="892">
        <v>85.499682037651255</v>
      </c>
      <c r="AC10" s="892">
        <v>98.553439341738184</v>
      </c>
      <c r="AD10" s="892">
        <v>92.41941631180795</v>
      </c>
      <c r="AE10" s="892">
        <v>92.426386462878753</v>
      </c>
      <c r="AF10" s="892">
        <v>71.699797316780177</v>
      </c>
      <c r="AG10" s="892">
        <v>98.906255499678565</v>
      </c>
      <c r="AH10" s="892">
        <v>99.692239502436422</v>
      </c>
      <c r="AI10" s="892">
        <v>99.016120046325256</v>
      </c>
      <c r="AJ10" s="892">
        <v>98.799889061554694</v>
      </c>
      <c r="AK10" s="892">
        <v>97.887187161257103</v>
      </c>
      <c r="AL10" s="892">
        <v>99.649543973120274</v>
      </c>
      <c r="AM10" s="892">
        <v>98.809915450402968</v>
      </c>
      <c r="AN10" s="892">
        <v>97.436000861259203</v>
      </c>
      <c r="AO10" s="892">
        <v>94.940823040185876</v>
      </c>
      <c r="AP10" s="892">
        <v>99.310822527544786</v>
      </c>
    </row>
    <row r="11" spans="1:42" s="888" customFormat="1" ht="18" customHeight="1" x14ac:dyDescent="0.15">
      <c r="A11" s="1072" t="s">
        <v>462</v>
      </c>
      <c r="B11" s="1072"/>
      <c r="C11" s="893">
        <v>99.238706803808768</v>
      </c>
      <c r="D11" s="893">
        <v>98.733345483774201</v>
      </c>
      <c r="E11" s="893">
        <v>98.427581593863607</v>
      </c>
      <c r="F11" s="893">
        <v>97.385987210062808</v>
      </c>
      <c r="G11" s="893">
        <v>99.119981462791344</v>
      </c>
      <c r="H11" s="893">
        <v>99.742817144865654</v>
      </c>
      <c r="I11" s="893">
        <v>98.988239282757633</v>
      </c>
      <c r="J11" s="893">
        <v>99.853538366192439</v>
      </c>
      <c r="K11" s="893">
        <v>99.140804062184714</v>
      </c>
      <c r="L11" s="893">
        <v>99.033328694731111</v>
      </c>
      <c r="M11" s="893">
        <v>84.868864941412284</v>
      </c>
      <c r="N11" s="893">
        <v>79.558232246423856</v>
      </c>
      <c r="O11" s="893">
        <v>73.81581101066206</v>
      </c>
      <c r="P11" s="893">
        <v>75.546679677838725</v>
      </c>
      <c r="Q11" s="893">
        <v>75.732934697455534</v>
      </c>
      <c r="R11" s="893">
        <v>78.807495586270079</v>
      </c>
      <c r="S11" s="893">
        <v>71.695682612117167</v>
      </c>
      <c r="T11" s="893">
        <v>70.991674116012859</v>
      </c>
      <c r="U11" s="893">
        <v>73.08933522187769</v>
      </c>
      <c r="V11" s="893">
        <v>74.387928812465489</v>
      </c>
      <c r="W11" s="893">
        <v>52.175382953345419</v>
      </c>
      <c r="X11" s="893">
        <v>57.058266957961159</v>
      </c>
      <c r="Y11" s="893">
        <v>32.091284208774951</v>
      </c>
      <c r="Z11" s="893">
        <v>41.898054791096968</v>
      </c>
      <c r="AA11" s="893">
        <v>21.206827943044594</v>
      </c>
      <c r="AB11" s="893">
        <v>34.715368909075792</v>
      </c>
      <c r="AC11" s="893">
        <v>34.430779608369505</v>
      </c>
      <c r="AD11" s="893">
        <v>36.715847187109382</v>
      </c>
      <c r="AE11" s="893">
        <v>28.59820622015739</v>
      </c>
      <c r="AF11" s="893">
        <v>37.290932436748278</v>
      </c>
      <c r="AG11" s="893">
        <v>89.947376679824345</v>
      </c>
      <c r="AH11" s="893">
        <v>84.467419809853354</v>
      </c>
      <c r="AI11" s="893">
        <v>83.510910684420665</v>
      </c>
      <c r="AJ11" s="893">
        <v>87.557232474012409</v>
      </c>
      <c r="AK11" s="893">
        <v>90.450701490238316</v>
      </c>
      <c r="AL11" s="893">
        <v>86.964875995371514</v>
      </c>
      <c r="AM11" s="893">
        <v>79.365212808805722</v>
      </c>
      <c r="AN11" s="893">
        <v>82.35717045118659</v>
      </c>
      <c r="AO11" s="893">
        <v>89.308421515549824</v>
      </c>
      <c r="AP11" s="893">
        <v>87.993076454795627</v>
      </c>
    </row>
    <row r="12" spans="1:42" s="888" customFormat="1" ht="14.4" x14ac:dyDescent="0.15">
      <c r="A12" s="890"/>
      <c r="B12" s="891" t="s">
        <v>6</v>
      </c>
      <c r="C12" s="892">
        <v>97.22494112932975</v>
      </c>
      <c r="D12" s="892">
        <v>91.00551563155409</v>
      </c>
      <c r="E12" s="892">
        <v>91.792695761376223</v>
      </c>
      <c r="F12" s="892">
        <v>89.844724833057981</v>
      </c>
      <c r="G12" s="892">
        <v>94.364893767775783</v>
      </c>
      <c r="H12" s="892">
        <v>99.517657746704202</v>
      </c>
      <c r="I12" s="892">
        <v>99.755465905813296</v>
      </c>
      <c r="J12" s="892">
        <v>98.468612731203137</v>
      </c>
      <c r="K12" s="892">
        <v>73.541905826129167</v>
      </c>
      <c r="L12" s="892">
        <v>76.047315897417718</v>
      </c>
      <c r="M12" s="892">
        <v>91.117733068015923</v>
      </c>
      <c r="N12" s="892">
        <v>62.46598746298497</v>
      </c>
      <c r="O12" s="892">
        <v>38.812431973196929</v>
      </c>
      <c r="P12" s="892">
        <v>71.535513004282507</v>
      </c>
      <c r="Q12" s="892">
        <v>75.074150844395831</v>
      </c>
      <c r="R12" s="892">
        <v>87.070405271444599</v>
      </c>
      <c r="S12" s="892">
        <v>56.197325884557728</v>
      </c>
      <c r="T12" s="892">
        <v>59.440031643539157</v>
      </c>
      <c r="U12" s="892">
        <v>70.268666601329272</v>
      </c>
      <c r="V12" s="892">
        <v>75.630718949234549</v>
      </c>
      <c r="W12" s="892">
        <v>70.141008084014544</v>
      </c>
      <c r="X12" s="892">
        <v>7.5775257706109249</v>
      </c>
      <c r="Y12" s="892">
        <v>12.149023437686141</v>
      </c>
      <c r="Z12" s="892">
        <v>53.96982147720972</v>
      </c>
      <c r="AA12" s="892">
        <v>0.56925996204933582</v>
      </c>
      <c r="AB12" s="892">
        <v>6.7176597356995877</v>
      </c>
      <c r="AC12" s="892">
        <v>1.9298888399621259</v>
      </c>
      <c r="AD12" s="892">
        <v>54.663109565241186</v>
      </c>
      <c r="AE12" s="892">
        <v>68.15168697520491</v>
      </c>
      <c r="AF12" s="892">
        <v>99.249744424937276</v>
      </c>
      <c r="AG12" s="892">
        <v>94.15776531200359</v>
      </c>
      <c r="AH12" s="892">
        <v>95.831296576235005</v>
      </c>
      <c r="AI12" s="892">
        <v>49.75135371274726</v>
      </c>
      <c r="AJ12" s="892">
        <v>99.693818268829077</v>
      </c>
      <c r="AK12" s="892">
        <v>97.312291851198808</v>
      </c>
      <c r="AL12" s="892">
        <v>87.760969655799897</v>
      </c>
      <c r="AM12" s="892">
        <v>61.283125305992115</v>
      </c>
      <c r="AN12" s="892">
        <v>84.015550991285821</v>
      </c>
      <c r="AO12" s="892">
        <v>99.924707107359211</v>
      </c>
      <c r="AP12" s="892">
        <v>84.321383825759</v>
      </c>
    </row>
    <row r="13" spans="1:42" s="888" customFormat="1" ht="14.4" x14ac:dyDescent="0.15">
      <c r="A13" s="890"/>
      <c r="B13" s="891" t="s">
        <v>646</v>
      </c>
      <c r="C13" s="892">
        <v>99.235901502355588</v>
      </c>
      <c r="D13" s="892">
        <v>99.323434016184493</v>
      </c>
      <c r="E13" s="892">
        <v>98.74060230447509</v>
      </c>
      <c r="F13" s="892">
        <v>98.3880545456324</v>
      </c>
      <c r="G13" s="892">
        <v>99.758430637292363</v>
      </c>
      <c r="H13" s="892">
        <v>96.01307029724974</v>
      </c>
      <c r="I13" s="892">
        <v>94.704591206909896</v>
      </c>
      <c r="J13" s="892">
        <v>96.810183054087076</v>
      </c>
      <c r="K13" s="892">
        <v>91.231423185845571</v>
      </c>
      <c r="L13" s="892">
        <v>99.699754848115802</v>
      </c>
      <c r="M13" s="892">
        <v>94.725872857510154</v>
      </c>
      <c r="N13" s="892">
        <v>96.056391477445658</v>
      </c>
      <c r="O13" s="892">
        <v>97.278458295075353</v>
      </c>
      <c r="P13" s="892">
        <v>60.939159367077167</v>
      </c>
      <c r="Q13" s="892">
        <v>95.717978286713574</v>
      </c>
      <c r="R13" s="892">
        <v>68.980830496472606</v>
      </c>
      <c r="S13" s="892">
        <v>49.155531559996341</v>
      </c>
      <c r="T13" s="892">
        <v>45.174962968603239</v>
      </c>
      <c r="U13" s="892">
        <v>44.113974972908629</v>
      </c>
      <c r="V13" s="892">
        <v>47.866754753503486</v>
      </c>
      <c r="W13" s="892">
        <v>28.009085073236641</v>
      </c>
      <c r="X13" s="892">
        <v>39.031575996947183</v>
      </c>
      <c r="Y13" s="892">
        <v>54.582469371909248</v>
      </c>
      <c r="Z13" s="892">
        <v>10.832518523265485</v>
      </c>
      <c r="AA13" s="892">
        <v>76.970136317876211</v>
      </c>
      <c r="AB13" s="892">
        <v>65.865155834297369</v>
      </c>
      <c r="AC13" s="892">
        <v>25.676458806409514</v>
      </c>
      <c r="AD13" s="892">
        <v>1.9824030000206632</v>
      </c>
      <c r="AE13" s="892">
        <v>0.2963240265852517</v>
      </c>
      <c r="AF13" s="892">
        <v>6.4882230149471046E-2</v>
      </c>
      <c r="AG13" s="892">
        <v>98.240176031479152</v>
      </c>
      <c r="AH13" s="892">
        <v>98.450385987019345</v>
      </c>
      <c r="AI13" s="892">
        <v>99.417246842856926</v>
      </c>
      <c r="AJ13" s="892">
        <v>63.520457555903661</v>
      </c>
      <c r="AK13" s="892">
        <v>97.042806460968848</v>
      </c>
      <c r="AL13" s="892">
        <v>73.957515920407744</v>
      </c>
      <c r="AM13" s="892">
        <v>65.587808116068047</v>
      </c>
      <c r="AN13" s="892">
        <v>69.042772910053628</v>
      </c>
      <c r="AO13" s="892">
        <v>73.703475718095177</v>
      </c>
      <c r="AP13" s="892">
        <v>97.278662319490039</v>
      </c>
    </row>
    <row r="14" spans="1:42" s="888" customFormat="1" ht="28.8" x14ac:dyDescent="0.15">
      <c r="A14" s="890"/>
      <c r="B14" s="891" t="s">
        <v>647</v>
      </c>
      <c r="C14" s="892">
        <v>98.838169810528996</v>
      </c>
      <c r="D14" s="892">
        <v>97.611326732572905</v>
      </c>
      <c r="E14" s="892">
        <v>98.596391393276704</v>
      </c>
      <c r="F14" s="892">
        <v>91.392974882064749</v>
      </c>
      <c r="G14" s="892">
        <v>97.108392114199418</v>
      </c>
      <c r="H14" s="892">
        <v>99.368088619342004</v>
      </c>
      <c r="I14" s="892">
        <v>96.345337859212677</v>
      </c>
      <c r="J14" s="892">
        <v>99.694443424698221</v>
      </c>
      <c r="K14" s="892">
        <v>99.421702503635927</v>
      </c>
      <c r="L14" s="892">
        <v>99.145665335390007</v>
      </c>
      <c r="M14" s="892">
        <v>91.025093018101273</v>
      </c>
      <c r="N14" s="892">
        <v>74.016182441648454</v>
      </c>
      <c r="O14" s="892">
        <v>71.32052007118817</v>
      </c>
      <c r="P14" s="892">
        <v>68.674707453381686</v>
      </c>
      <c r="Q14" s="892">
        <v>77.601113833024911</v>
      </c>
      <c r="R14" s="892">
        <v>87.263737878752323</v>
      </c>
      <c r="S14" s="892">
        <v>84.809750959255737</v>
      </c>
      <c r="T14" s="892">
        <v>90.281914532328358</v>
      </c>
      <c r="U14" s="892">
        <v>91.281829816641107</v>
      </c>
      <c r="V14" s="892">
        <v>92.91869268002479</v>
      </c>
      <c r="W14" s="892">
        <v>0.17298066312747193</v>
      </c>
      <c r="X14" s="892">
        <v>50.006530234232429</v>
      </c>
      <c r="Y14" s="892">
        <v>40.991491800400546</v>
      </c>
      <c r="Z14" s="892">
        <v>34.102747698158609</v>
      </c>
      <c r="AA14" s="892">
        <v>28.251089374911025</v>
      </c>
      <c r="AB14" s="892">
        <v>56.847889266243442</v>
      </c>
      <c r="AC14" s="892">
        <v>46.070963253276055</v>
      </c>
      <c r="AD14" s="892">
        <v>76.046401255532089</v>
      </c>
      <c r="AE14" s="892">
        <v>69.624712879791446</v>
      </c>
      <c r="AF14" s="892">
        <v>70.432398161629308</v>
      </c>
      <c r="AG14" s="892">
        <v>92.412042525987431</v>
      </c>
      <c r="AH14" s="892">
        <v>77.84051276125868</v>
      </c>
      <c r="AI14" s="892">
        <v>80.694013287350188</v>
      </c>
      <c r="AJ14" s="892">
        <v>89.006429315522567</v>
      </c>
      <c r="AK14" s="892">
        <v>92.18637105368424</v>
      </c>
      <c r="AL14" s="892">
        <v>92.112024163948305</v>
      </c>
      <c r="AM14" s="892">
        <v>92.698279991168846</v>
      </c>
      <c r="AN14" s="892">
        <v>92.253806372204366</v>
      </c>
      <c r="AO14" s="892">
        <v>93.88549232321499</v>
      </c>
      <c r="AP14" s="892">
        <v>95.802646534649696</v>
      </c>
    </row>
    <row r="15" spans="1:42" s="888" customFormat="1" ht="28.8" x14ac:dyDescent="0.15">
      <c r="A15" s="890"/>
      <c r="B15" s="891" t="s">
        <v>11</v>
      </c>
      <c r="C15" s="892">
        <v>99.711654044457021</v>
      </c>
      <c r="D15" s="892">
        <v>99.495724657450566</v>
      </c>
      <c r="E15" s="892">
        <v>98.241189860991014</v>
      </c>
      <c r="F15" s="892">
        <v>99.553766648612907</v>
      </c>
      <c r="G15" s="892">
        <v>99.998428793313167</v>
      </c>
      <c r="H15" s="892">
        <v>99.990953842492189</v>
      </c>
      <c r="I15" s="892">
        <v>99.98670279395202</v>
      </c>
      <c r="J15" s="892">
        <v>99.998009340957211</v>
      </c>
      <c r="K15" s="892">
        <v>99.998613872382379</v>
      </c>
      <c r="L15" s="892">
        <v>99.993317470124765</v>
      </c>
      <c r="M15" s="892">
        <v>78.914170939596033</v>
      </c>
      <c r="N15" s="892">
        <v>77.898913648659672</v>
      </c>
      <c r="O15" s="892">
        <v>70.392558275559281</v>
      </c>
      <c r="P15" s="892">
        <v>74.784668628942796</v>
      </c>
      <c r="Q15" s="892">
        <v>70.363423809762594</v>
      </c>
      <c r="R15" s="892">
        <v>73.844991447731516</v>
      </c>
      <c r="S15" s="892">
        <v>68.100551057688961</v>
      </c>
      <c r="T15" s="892">
        <v>63.497938033078462</v>
      </c>
      <c r="U15" s="892">
        <v>65.611157377835099</v>
      </c>
      <c r="V15" s="892">
        <v>67.265659199980604</v>
      </c>
      <c r="W15" s="892">
        <v>52.796251065974197</v>
      </c>
      <c r="X15" s="892">
        <v>61.252161631849368</v>
      </c>
      <c r="Y15" s="892">
        <v>28.200861515186482</v>
      </c>
      <c r="Z15" s="892">
        <v>43.331755963092483</v>
      </c>
      <c r="AA15" s="892">
        <v>17.802692916310271</v>
      </c>
      <c r="AB15" s="892">
        <v>27.735388349424849</v>
      </c>
      <c r="AC15" s="892">
        <v>23.925718752324389</v>
      </c>
      <c r="AD15" s="892">
        <v>22.31259096282351</v>
      </c>
      <c r="AE15" s="892">
        <v>18.661165953060468</v>
      </c>
      <c r="AF15" s="892">
        <v>31.596969167186916</v>
      </c>
      <c r="AG15" s="892">
        <v>85.338604901699341</v>
      </c>
      <c r="AH15" s="892">
        <v>82.357979716073956</v>
      </c>
      <c r="AI15" s="892">
        <v>81.233262241385944</v>
      </c>
      <c r="AJ15" s="892">
        <v>84.630194931021236</v>
      </c>
      <c r="AK15" s="892">
        <v>88.22787162586566</v>
      </c>
      <c r="AL15" s="892">
        <v>86.003977937631447</v>
      </c>
      <c r="AM15" s="892">
        <v>78.076791531007771</v>
      </c>
      <c r="AN15" s="892">
        <v>76.667570422372322</v>
      </c>
      <c r="AO15" s="892">
        <v>86.913749370102906</v>
      </c>
      <c r="AP15" s="892">
        <v>84.252930134698303</v>
      </c>
    </row>
    <row r="16" spans="1:42" s="888" customFormat="1" ht="14.4" x14ac:dyDescent="0.15">
      <c r="A16" s="890"/>
      <c r="B16" s="891" t="s">
        <v>12</v>
      </c>
      <c r="C16" s="892">
        <v>99.746986813906119</v>
      </c>
      <c r="D16" s="892">
        <v>99.812490732039876</v>
      </c>
      <c r="E16" s="892">
        <v>99.793688511997743</v>
      </c>
      <c r="F16" s="892">
        <v>97.541159472941814</v>
      </c>
      <c r="G16" s="892">
        <v>98.883925346206198</v>
      </c>
      <c r="H16" s="892">
        <v>99.206117328889292</v>
      </c>
      <c r="I16" s="892">
        <v>93.929323162556969</v>
      </c>
      <c r="J16" s="892">
        <v>99.736094016096231</v>
      </c>
      <c r="K16" s="892">
        <v>99.786044909158207</v>
      </c>
      <c r="L16" s="892">
        <v>89.349065455180238</v>
      </c>
      <c r="M16" s="892">
        <v>89.627825899072761</v>
      </c>
      <c r="N16" s="892">
        <v>87.303405008764003</v>
      </c>
      <c r="O16" s="892">
        <v>86.141855185871933</v>
      </c>
      <c r="P16" s="892">
        <v>83.044387627248057</v>
      </c>
      <c r="Q16" s="892">
        <v>81.778715103346954</v>
      </c>
      <c r="R16" s="892">
        <v>79.526993908989269</v>
      </c>
      <c r="S16" s="892">
        <v>85.494193176550198</v>
      </c>
      <c r="T16" s="892">
        <v>90.671265011651059</v>
      </c>
      <c r="U16" s="892">
        <v>87.684237034033458</v>
      </c>
      <c r="V16" s="892">
        <v>84.343605422623469</v>
      </c>
      <c r="W16" s="892">
        <v>52.070646914191443</v>
      </c>
      <c r="X16" s="892">
        <v>46.077317969293347</v>
      </c>
      <c r="Y16" s="892">
        <v>49.600837110670255</v>
      </c>
      <c r="Z16" s="892">
        <v>57.961695343396592</v>
      </c>
      <c r="AA16" s="892">
        <v>32.977031373294295</v>
      </c>
      <c r="AB16" s="892">
        <v>44.406755615281263</v>
      </c>
      <c r="AC16" s="892">
        <v>72.203967539353528</v>
      </c>
      <c r="AD16" s="892">
        <v>87.401817791519008</v>
      </c>
      <c r="AE16" s="892">
        <v>23.592434393987556</v>
      </c>
      <c r="AF16" s="892">
        <v>16.266986330542302</v>
      </c>
      <c r="AG16" s="892">
        <v>92.927117099447045</v>
      </c>
      <c r="AH16" s="892">
        <v>91.350717222610314</v>
      </c>
      <c r="AI16" s="892">
        <v>90.92529096475846</v>
      </c>
      <c r="AJ16" s="892">
        <v>89.039997428422808</v>
      </c>
      <c r="AK16" s="892">
        <v>92.815166314208341</v>
      </c>
      <c r="AL16" s="892">
        <v>85.677859626531117</v>
      </c>
      <c r="AM16" s="892">
        <v>93.57065927753321</v>
      </c>
      <c r="AN16" s="892">
        <v>93.155605687033301</v>
      </c>
      <c r="AO16" s="892">
        <v>95.464764858877317</v>
      </c>
      <c r="AP16" s="892">
        <v>98.735721916345597</v>
      </c>
    </row>
    <row r="17" spans="1:42" s="888" customFormat="1" ht="14.4" x14ac:dyDescent="0.15">
      <c r="A17" s="890"/>
      <c r="B17" s="891" t="s">
        <v>13</v>
      </c>
      <c r="C17" s="892"/>
      <c r="D17" s="892"/>
      <c r="E17" s="892"/>
      <c r="F17" s="892"/>
      <c r="G17" s="892"/>
      <c r="H17" s="892">
        <v>81.794368075448915</v>
      </c>
      <c r="I17" s="892">
        <v>77.902696063176805</v>
      </c>
      <c r="J17" s="892">
        <v>99.961522928003447</v>
      </c>
      <c r="K17" s="892">
        <v>100.09497983257269</v>
      </c>
      <c r="L17" s="892">
        <v>99.795019800770916</v>
      </c>
      <c r="M17" s="892"/>
      <c r="N17" s="892"/>
      <c r="O17" s="892"/>
      <c r="P17" s="892"/>
      <c r="Q17" s="892"/>
      <c r="R17" s="892">
        <v>36.083658407619453</v>
      </c>
      <c r="S17" s="892">
        <v>56.071933573983692</v>
      </c>
      <c r="T17" s="892">
        <v>85.797540389162947</v>
      </c>
      <c r="U17" s="892">
        <v>85.376181774882468</v>
      </c>
      <c r="V17" s="892">
        <v>90.686095635575555</v>
      </c>
      <c r="W17" s="892"/>
      <c r="X17" s="892"/>
      <c r="Y17" s="892"/>
      <c r="Z17" s="892"/>
      <c r="AA17" s="892"/>
      <c r="AB17" s="892"/>
      <c r="AC17" s="892">
        <v>41.195133005146978</v>
      </c>
      <c r="AD17" s="892">
        <v>83.157163095297463</v>
      </c>
      <c r="AE17" s="892">
        <v>60.76515727757004</v>
      </c>
      <c r="AF17" s="892">
        <v>63.944128167052526</v>
      </c>
      <c r="AG17" s="892"/>
      <c r="AH17" s="892"/>
      <c r="AI17" s="892"/>
      <c r="AJ17" s="892"/>
      <c r="AK17" s="892"/>
      <c r="AL17" s="892">
        <v>44.11508916400588</v>
      </c>
      <c r="AM17" s="892">
        <v>86.9654470350753</v>
      </c>
      <c r="AN17" s="892">
        <v>87.632130321571921</v>
      </c>
      <c r="AO17" s="892">
        <v>88.834616292892619</v>
      </c>
      <c r="AP17" s="892">
        <v>95.163231421491062</v>
      </c>
    </row>
    <row r="18" spans="1:42" s="888" customFormat="1" ht="28.8" x14ac:dyDescent="0.15">
      <c r="A18" s="890"/>
      <c r="B18" s="891" t="s">
        <v>648</v>
      </c>
      <c r="C18" s="892">
        <v>99.224407988407819</v>
      </c>
      <c r="D18" s="892">
        <v>99.30583908578879</v>
      </c>
      <c r="E18" s="892">
        <v>84.545683439780859</v>
      </c>
      <c r="F18" s="892">
        <v>99.142344535487311</v>
      </c>
      <c r="G18" s="892">
        <v>92.750700167664164</v>
      </c>
      <c r="H18" s="892">
        <v>99.044824941076442</v>
      </c>
      <c r="I18" s="892">
        <v>98.992197898584621</v>
      </c>
      <c r="J18" s="892">
        <v>96.053906176040925</v>
      </c>
      <c r="K18" s="892">
        <v>98.69718186950287</v>
      </c>
      <c r="L18" s="892">
        <v>94.074857194238518</v>
      </c>
      <c r="M18" s="892">
        <v>94.207619406441765</v>
      </c>
      <c r="N18" s="892">
        <v>98.52847345136226</v>
      </c>
      <c r="O18" s="892">
        <v>71.769016663042365</v>
      </c>
      <c r="P18" s="892">
        <v>96.47439734528237</v>
      </c>
      <c r="Q18" s="892">
        <v>77.617381338792882</v>
      </c>
      <c r="R18" s="892">
        <v>78.460505211814123</v>
      </c>
      <c r="S18" s="892">
        <v>60.288660700008144</v>
      </c>
      <c r="T18" s="892">
        <v>28.737960891574023</v>
      </c>
      <c r="U18" s="892">
        <v>75.501431072990457</v>
      </c>
      <c r="V18" s="892">
        <v>24.469833778493115</v>
      </c>
      <c r="W18" s="892">
        <v>73.608298976970175</v>
      </c>
      <c r="X18" s="892">
        <v>92.858884686736104</v>
      </c>
      <c r="Y18" s="892">
        <v>86.865201533970222</v>
      </c>
      <c r="Z18" s="892">
        <v>89.667021196917077</v>
      </c>
      <c r="AA18" s="892">
        <v>82.400768260472802</v>
      </c>
      <c r="AB18" s="892">
        <v>83.920658245151785</v>
      </c>
      <c r="AC18" s="892">
        <v>8.0952143324775605</v>
      </c>
      <c r="AD18" s="892">
        <v>5.0943855334120034</v>
      </c>
      <c r="AE18" s="892">
        <v>4.8536150055344773</v>
      </c>
      <c r="AF18" s="892">
        <v>16.181194253246879</v>
      </c>
      <c r="AG18" s="892">
        <v>97.455530417230236</v>
      </c>
      <c r="AH18" s="892">
        <v>99.371526328590434</v>
      </c>
      <c r="AI18" s="892">
        <v>83.390595554425076</v>
      </c>
      <c r="AJ18" s="892">
        <v>97.517773125280101</v>
      </c>
      <c r="AK18" s="892">
        <v>82.629067277658024</v>
      </c>
      <c r="AL18" s="892">
        <v>79.104385807917865</v>
      </c>
      <c r="AM18" s="892">
        <v>74.462569297914399</v>
      </c>
      <c r="AN18" s="892">
        <v>86.299470150291896</v>
      </c>
      <c r="AO18" s="892">
        <v>91.294991722630613</v>
      </c>
      <c r="AP18" s="892">
        <v>34.435601949270875</v>
      </c>
    </row>
    <row r="19" spans="1:42" s="888" customFormat="1" ht="28.8" x14ac:dyDescent="0.15">
      <c r="A19" s="890"/>
      <c r="B19" s="891" t="s">
        <v>649</v>
      </c>
      <c r="C19" s="892">
        <v>99.986725900654022</v>
      </c>
      <c r="D19" s="892">
        <v>98.800260862824302</v>
      </c>
      <c r="E19" s="892">
        <v>99.786504186874907</v>
      </c>
      <c r="F19" s="892">
        <v>99.441221963325674</v>
      </c>
      <c r="G19" s="892">
        <v>99.360009784799757</v>
      </c>
      <c r="H19" s="892">
        <v>99.878649653077531</v>
      </c>
      <c r="I19" s="892">
        <v>98.498884273708498</v>
      </c>
      <c r="J19" s="892">
        <v>99.675135099006425</v>
      </c>
      <c r="K19" s="892">
        <v>99.347262670762987</v>
      </c>
      <c r="L19" s="892">
        <v>99.442405152114205</v>
      </c>
      <c r="M19" s="892">
        <v>88.764672928649674</v>
      </c>
      <c r="N19" s="892">
        <v>92.571450469794641</v>
      </c>
      <c r="O19" s="892">
        <v>93.126690819869424</v>
      </c>
      <c r="P19" s="892">
        <v>95.025373966137749</v>
      </c>
      <c r="Q19" s="892">
        <v>89.965093978874691</v>
      </c>
      <c r="R19" s="892">
        <v>79.107369804394438</v>
      </c>
      <c r="S19" s="892">
        <v>97.06431863688843</v>
      </c>
      <c r="T19" s="892">
        <v>93.187969527995634</v>
      </c>
      <c r="U19" s="892">
        <v>89.640506725665702</v>
      </c>
      <c r="V19" s="892">
        <v>90.327907570183882</v>
      </c>
      <c r="W19" s="892">
        <v>50.599676836294535</v>
      </c>
      <c r="X19" s="892">
        <v>59.17108646194427</v>
      </c>
      <c r="Y19" s="892">
        <v>27.867725803011755</v>
      </c>
      <c r="Z19" s="892">
        <v>65.018803115100084</v>
      </c>
      <c r="AA19" s="892">
        <v>41.944016584548592</v>
      </c>
      <c r="AB19" s="892">
        <v>54.319625943642855</v>
      </c>
      <c r="AC19" s="892">
        <v>97.567449984016918</v>
      </c>
      <c r="AD19" s="892">
        <v>43.311707540540446</v>
      </c>
      <c r="AE19" s="892">
        <v>86.208402168421244</v>
      </c>
      <c r="AF19" s="892">
        <v>75.997124345733212</v>
      </c>
      <c r="AG19" s="892">
        <v>94.948391590498602</v>
      </c>
      <c r="AH19" s="892">
        <v>97.259701445959934</v>
      </c>
      <c r="AI19" s="892">
        <v>96.762895237408756</v>
      </c>
      <c r="AJ19" s="892">
        <v>97.029716360094426</v>
      </c>
      <c r="AK19" s="892">
        <v>92.463683482149634</v>
      </c>
      <c r="AL19" s="892">
        <v>81.670838489436747</v>
      </c>
      <c r="AM19" s="892">
        <v>98.380318051213152</v>
      </c>
      <c r="AN19" s="892">
        <v>94.454192577784951</v>
      </c>
      <c r="AO19" s="892">
        <v>90.511303227231949</v>
      </c>
      <c r="AP19" s="892">
        <v>92.383747831792974</v>
      </c>
    </row>
    <row r="20" spans="1:42" s="888" customFormat="1" ht="14.4" x14ac:dyDescent="0.15">
      <c r="A20" s="1072" t="s">
        <v>463</v>
      </c>
      <c r="B20" s="1072"/>
      <c r="C20" s="893">
        <v>98.136097248491993</v>
      </c>
      <c r="D20" s="893">
        <v>95.073256564981037</v>
      </c>
      <c r="E20" s="893">
        <v>92.558120093323481</v>
      </c>
      <c r="F20" s="893">
        <v>96.00686953741679</v>
      </c>
      <c r="G20" s="893">
        <v>92.851874740222613</v>
      </c>
      <c r="H20" s="893">
        <v>96.033949109015637</v>
      </c>
      <c r="I20" s="893">
        <v>98.132675867074653</v>
      </c>
      <c r="J20" s="893">
        <v>95.383549758438818</v>
      </c>
      <c r="K20" s="893">
        <v>88.084634017462378</v>
      </c>
      <c r="L20" s="893">
        <v>91.549132963733186</v>
      </c>
      <c r="M20" s="893">
        <v>95.343212709714777</v>
      </c>
      <c r="N20" s="893">
        <v>87.618802688222857</v>
      </c>
      <c r="O20" s="893">
        <v>90.304055353914407</v>
      </c>
      <c r="P20" s="893">
        <v>94.370876519414253</v>
      </c>
      <c r="Q20" s="893">
        <v>91.629256423241472</v>
      </c>
      <c r="R20" s="893">
        <v>94.905459986287994</v>
      </c>
      <c r="S20" s="893">
        <v>97.009204629735805</v>
      </c>
      <c r="T20" s="893">
        <v>94.463929834871635</v>
      </c>
      <c r="U20" s="893">
        <v>87.709348754711158</v>
      </c>
      <c r="V20" s="893">
        <v>90.854597184325314</v>
      </c>
      <c r="W20" s="893">
        <v>63.103061685650772</v>
      </c>
      <c r="X20" s="893">
        <v>64.295610009143047</v>
      </c>
      <c r="Y20" s="893">
        <v>85.303497021616067</v>
      </c>
      <c r="Z20" s="893">
        <v>57.5337345569395</v>
      </c>
      <c r="AA20" s="893">
        <v>48.550467197838245</v>
      </c>
      <c r="AB20" s="893">
        <v>61.406606152983791</v>
      </c>
      <c r="AC20" s="893">
        <v>67.177240707694438</v>
      </c>
      <c r="AD20" s="893">
        <v>78.658871475983076</v>
      </c>
      <c r="AE20" s="893">
        <v>86.742686821718152</v>
      </c>
      <c r="AF20" s="893">
        <v>67.395067170562456</v>
      </c>
      <c r="AG20" s="893">
        <v>98.581808751178997</v>
      </c>
      <c r="AH20" s="893">
        <v>92.850650932792547</v>
      </c>
      <c r="AI20" s="893">
        <v>98.000635857273693</v>
      </c>
      <c r="AJ20" s="893">
        <v>99.32102753573173</v>
      </c>
      <c r="AK20" s="893">
        <v>99.22780512174532</v>
      </c>
      <c r="AL20" s="893">
        <v>99.140357267261265</v>
      </c>
      <c r="AM20" s="893">
        <v>99.183856885057523</v>
      </c>
      <c r="AN20" s="893">
        <v>99.203881846727441</v>
      </c>
      <c r="AO20" s="893">
        <v>99.583019183203035</v>
      </c>
      <c r="AP20" s="893">
        <v>99.355150677333526</v>
      </c>
    </row>
    <row r="21" spans="1:42" s="888" customFormat="1" ht="14.4" x14ac:dyDescent="0.15">
      <c r="A21" s="890"/>
      <c r="B21" s="891" t="s">
        <v>14</v>
      </c>
      <c r="C21" s="892">
        <v>97.854244324205879</v>
      </c>
      <c r="D21" s="892">
        <v>107.3142932389473</v>
      </c>
      <c r="E21" s="892">
        <v>77.745882866333105</v>
      </c>
      <c r="F21" s="892">
        <v>81.912768708672345</v>
      </c>
      <c r="G21" s="892">
        <v>87.932280003433917</v>
      </c>
      <c r="H21" s="892">
        <v>84.292759211025469</v>
      </c>
      <c r="I21" s="892">
        <v>85.542796221941259</v>
      </c>
      <c r="J21" s="892">
        <v>80.3370376731785</v>
      </c>
      <c r="K21" s="892">
        <v>73.174488736383637</v>
      </c>
      <c r="L21" s="892">
        <v>77.795068128019068</v>
      </c>
      <c r="M21" s="892">
        <v>94.502366540043397</v>
      </c>
      <c r="N21" s="892">
        <v>110.10311196354667</v>
      </c>
      <c r="O21" s="892">
        <v>71.263214998866374</v>
      </c>
      <c r="P21" s="892">
        <v>72.105421338396454</v>
      </c>
      <c r="Q21" s="892">
        <v>78.972933412923723</v>
      </c>
      <c r="R21" s="892">
        <v>71.783080694136984</v>
      </c>
      <c r="S21" s="892">
        <v>82.22479671265009</v>
      </c>
      <c r="T21" s="892">
        <v>69.311336264767405</v>
      </c>
      <c r="U21" s="892">
        <v>69.867959513358386</v>
      </c>
      <c r="V21" s="892">
        <v>71.278280326229222</v>
      </c>
      <c r="W21" s="892">
        <v>267.70588991230841</v>
      </c>
      <c r="X21" s="892">
        <v>158.1821180399015</v>
      </c>
      <c r="Y21" s="892">
        <v>132.32872642696034</v>
      </c>
      <c r="Z21" s="892">
        <v>99.41406659268381</v>
      </c>
      <c r="AA21" s="892">
        <v>80.813012754647744</v>
      </c>
      <c r="AB21" s="892">
        <v>73.579299950171134</v>
      </c>
      <c r="AC21" s="892">
        <v>98.050854510710792</v>
      </c>
      <c r="AD21" s="892">
        <v>93.955836608288578</v>
      </c>
      <c r="AE21" s="892">
        <v>93.905785984370738</v>
      </c>
      <c r="AF21" s="892">
        <v>87.805853956323674</v>
      </c>
      <c r="AG21" s="892">
        <v>90.738542045041655</v>
      </c>
      <c r="AH21" s="892">
        <v>97.875203599528689</v>
      </c>
      <c r="AI21" s="892">
        <v>90.210181263987948</v>
      </c>
      <c r="AJ21" s="892">
        <v>83.573442910036789</v>
      </c>
      <c r="AK21" s="892">
        <v>89.433645610244909</v>
      </c>
      <c r="AL21" s="892">
        <v>84.908635860858894</v>
      </c>
      <c r="AM21" s="892">
        <v>93.462367043559127</v>
      </c>
      <c r="AN21" s="892">
        <v>84.652329955697766</v>
      </c>
      <c r="AO21" s="892">
        <v>91.586090171311227</v>
      </c>
      <c r="AP21" s="892">
        <v>90.196800010447291</v>
      </c>
    </row>
    <row r="22" spans="1:42" s="888" customFormat="1" ht="14.4" x14ac:dyDescent="0.15">
      <c r="A22" s="890"/>
      <c r="B22" s="891" t="s">
        <v>15</v>
      </c>
      <c r="C22" s="892">
        <v>91.012937666713839</v>
      </c>
      <c r="D22" s="892">
        <v>98.578746400220368</v>
      </c>
      <c r="E22" s="892">
        <v>99.09104817532625</v>
      </c>
      <c r="F22" s="892">
        <v>99.594174238323433</v>
      </c>
      <c r="G22" s="892">
        <v>97.987610781667328</v>
      </c>
      <c r="H22" s="892">
        <v>94.792725134639127</v>
      </c>
      <c r="I22" s="892">
        <v>99.056326592091153</v>
      </c>
      <c r="J22" s="892">
        <v>96.44759849618346</v>
      </c>
      <c r="K22" s="892">
        <v>98.784386905564418</v>
      </c>
      <c r="L22" s="892">
        <v>97.986904236256592</v>
      </c>
      <c r="M22" s="892">
        <v>57.760740721728496</v>
      </c>
      <c r="N22" s="892">
        <v>50.252849209424198</v>
      </c>
      <c r="O22" s="892">
        <v>48.455140833681448</v>
      </c>
      <c r="P22" s="892">
        <v>52.319465202183366</v>
      </c>
      <c r="Q22" s="892">
        <v>57.823398250082271</v>
      </c>
      <c r="R22" s="892">
        <v>55.985537923519381</v>
      </c>
      <c r="S22" s="892">
        <v>66.149487492250017</v>
      </c>
      <c r="T22" s="892">
        <v>82.073224877138315</v>
      </c>
      <c r="U22" s="892">
        <v>98.230803881676181</v>
      </c>
      <c r="V22" s="892">
        <v>93.760181732174175</v>
      </c>
      <c r="W22" s="892">
        <v>51.867290483036719</v>
      </c>
      <c r="X22" s="892">
        <v>56.49443041496356</v>
      </c>
      <c r="Y22" s="892">
        <v>49.873758460113052</v>
      </c>
      <c r="Z22" s="892">
        <v>43.429994026940939</v>
      </c>
      <c r="AA22" s="892">
        <v>41.811949693941365</v>
      </c>
      <c r="AB22" s="892">
        <v>37.645022225061922</v>
      </c>
      <c r="AC22" s="892">
        <v>59.574035480189799</v>
      </c>
      <c r="AD22" s="892">
        <v>75.869076120476919</v>
      </c>
      <c r="AE22" s="892">
        <v>95.540665093393756</v>
      </c>
      <c r="AF22" s="892">
        <v>47.875903381412094</v>
      </c>
      <c r="AG22" s="892">
        <v>65.617365546634815</v>
      </c>
      <c r="AH22" s="892">
        <v>45.772200619190464</v>
      </c>
      <c r="AI22" s="892">
        <v>47.748192505240816</v>
      </c>
      <c r="AJ22" s="892">
        <v>65.133630017606023</v>
      </c>
      <c r="AK22" s="892">
        <v>74.010893903446984</v>
      </c>
      <c r="AL22" s="892">
        <v>64.490905949185546</v>
      </c>
      <c r="AM22" s="892">
        <v>69.702286664401043</v>
      </c>
      <c r="AN22" s="892">
        <v>86.179827715022995</v>
      </c>
      <c r="AO22" s="892">
        <v>99.824425322870624</v>
      </c>
      <c r="AP22" s="892">
        <v>95.833576018132689</v>
      </c>
    </row>
    <row r="23" spans="1:42" s="888" customFormat="1" ht="14.4" x14ac:dyDescent="0.15">
      <c r="A23" s="890"/>
      <c r="B23" s="891" t="s">
        <v>17</v>
      </c>
      <c r="C23" s="892">
        <v>95.271422779528891</v>
      </c>
      <c r="D23" s="892">
        <v>95.78785997509361</v>
      </c>
      <c r="E23" s="892">
        <v>89.029723064829199</v>
      </c>
      <c r="F23" s="892">
        <v>99.233872284741096</v>
      </c>
      <c r="G23" s="892">
        <v>100.31721790070821</v>
      </c>
      <c r="H23" s="892">
        <v>92.471741454038835</v>
      </c>
      <c r="I23" s="892">
        <v>95.197283611819302</v>
      </c>
      <c r="J23" s="892">
        <v>95.51760578142509</v>
      </c>
      <c r="K23" s="892">
        <v>89.362954785056331</v>
      </c>
      <c r="L23" s="892">
        <v>80.465125236633284</v>
      </c>
      <c r="M23" s="892">
        <v>87.111048398816138</v>
      </c>
      <c r="N23" s="892">
        <v>75.9153045742204</v>
      </c>
      <c r="O23" s="892">
        <v>58.667165468628305</v>
      </c>
      <c r="P23" s="892">
        <v>76.83399602768975</v>
      </c>
      <c r="Q23" s="892">
        <v>72.489502229133336</v>
      </c>
      <c r="R23" s="892">
        <v>63.973092570945575</v>
      </c>
      <c r="S23" s="892">
        <v>61.321168432049667</v>
      </c>
      <c r="T23" s="892">
        <v>63.56928382538414</v>
      </c>
      <c r="U23" s="892">
        <v>60.756405913945791</v>
      </c>
      <c r="V23" s="892">
        <v>52.590343211745761</v>
      </c>
      <c r="W23" s="892">
        <v>115.14516425207992</v>
      </c>
      <c r="X23" s="892">
        <v>94.741035539523978</v>
      </c>
      <c r="Y23" s="892">
        <v>73.824155125905861</v>
      </c>
      <c r="Z23" s="892">
        <v>80.86389990992781</v>
      </c>
      <c r="AA23" s="892">
        <v>97.800307498942317</v>
      </c>
      <c r="AB23" s="892">
        <v>83.027584411216324</v>
      </c>
      <c r="AC23" s="892">
        <v>83.757996557758602</v>
      </c>
      <c r="AD23" s="892">
        <v>98.383091004442022</v>
      </c>
      <c r="AE23" s="892">
        <v>98.622906754847079</v>
      </c>
      <c r="AF23" s="892">
        <v>97.362478222174801</v>
      </c>
      <c r="AG23" s="892">
        <v>90.230095340140792</v>
      </c>
      <c r="AH23" s="892">
        <v>77.211861538144021</v>
      </c>
      <c r="AI23" s="892">
        <v>61.703798410398456</v>
      </c>
      <c r="AJ23" s="892">
        <v>75.656883179410784</v>
      </c>
      <c r="AK23" s="892">
        <v>64.340445492801209</v>
      </c>
      <c r="AL23" s="892">
        <v>61.415387224560746</v>
      </c>
      <c r="AM23" s="892">
        <v>53.535203705658837</v>
      </c>
      <c r="AN23" s="892">
        <v>49.536127308864621</v>
      </c>
      <c r="AO23" s="892">
        <v>47.935127576965151</v>
      </c>
      <c r="AP23" s="892">
        <v>42.466391769278168</v>
      </c>
    </row>
    <row r="24" spans="1:42" s="888" customFormat="1" ht="14.4" x14ac:dyDescent="0.15">
      <c r="A24" s="890"/>
      <c r="B24" s="891" t="s">
        <v>19</v>
      </c>
      <c r="C24" s="892">
        <v>93.672768292034249</v>
      </c>
      <c r="D24" s="892">
        <v>80.048848550340736</v>
      </c>
      <c r="E24" s="892">
        <v>96.157570043327951</v>
      </c>
      <c r="F24" s="892">
        <v>95.759564524253577</v>
      </c>
      <c r="G24" s="892">
        <v>98.549033846505722</v>
      </c>
      <c r="H24" s="892">
        <v>98.78155373091397</v>
      </c>
      <c r="I24" s="892">
        <v>98.84603423310611</v>
      </c>
      <c r="J24" s="892">
        <v>97.867404020421432</v>
      </c>
      <c r="K24" s="892">
        <v>87.017887985164961</v>
      </c>
      <c r="L24" s="892">
        <v>89.00707133489108</v>
      </c>
      <c r="M24" s="892">
        <v>90.11824238607133</v>
      </c>
      <c r="N24" s="892">
        <v>78.859619723056824</v>
      </c>
      <c r="O24" s="892">
        <v>93.891358536627308</v>
      </c>
      <c r="P24" s="892">
        <v>93.6443223599384</v>
      </c>
      <c r="Q24" s="892">
        <v>96.966192514249087</v>
      </c>
      <c r="R24" s="892">
        <v>96.98832388057717</v>
      </c>
      <c r="S24" s="892">
        <v>97.701372170129417</v>
      </c>
      <c r="T24" s="892">
        <v>97.178019438986567</v>
      </c>
      <c r="U24" s="892">
        <v>86.511764823916081</v>
      </c>
      <c r="V24" s="892">
        <v>87.508776293802057</v>
      </c>
      <c r="W24" s="892">
        <v>59.329635136208402</v>
      </c>
      <c r="X24" s="892">
        <v>62.718745869928803</v>
      </c>
      <c r="Y24" s="892">
        <v>82.915860863731154</v>
      </c>
      <c r="Z24" s="892">
        <v>77.630056655917073</v>
      </c>
      <c r="AA24" s="892">
        <v>67.88067487904128</v>
      </c>
      <c r="AB24" s="892">
        <v>71.455079029191552</v>
      </c>
      <c r="AC24" s="892">
        <v>78.131091097878382</v>
      </c>
      <c r="AD24" s="892">
        <v>82.130958836714456</v>
      </c>
      <c r="AE24" s="892">
        <v>85.602179688903277</v>
      </c>
      <c r="AF24" s="892">
        <v>71.592174924306846</v>
      </c>
      <c r="AG24" s="892">
        <v>99.335908218132346</v>
      </c>
      <c r="AH24" s="892">
        <v>99.296849451953548</v>
      </c>
      <c r="AI24" s="892">
        <v>97.758941925977453</v>
      </c>
      <c r="AJ24" s="892">
        <v>98.198215905604712</v>
      </c>
      <c r="AK24" s="892">
        <v>99.062597913045337</v>
      </c>
      <c r="AL24" s="892">
        <v>98.537215061041124</v>
      </c>
      <c r="AM24" s="892">
        <v>99.16757636703278</v>
      </c>
      <c r="AN24" s="892">
        <v>99.418858358063019</v>
      </c>
      <c r="AO24" s="892">
        <v>99.425767557249799</v>
      </c>
      <c r="AP24" s="892">
        <v>98.415084684767834</v>
      </c>
    </row>
    <row r="25" spans="1:42" s="888" customFormat="1" ht="14.4" x14ac:dyDescent="0.15">
      <c r="A25" s="890"/>
      <c r="B25" s="891" t="s">
        <v>20</v>
      </c>
      <c r="C25" s="892">
        <v>85.594180052076211</v>
      </c>
      <c r="D25" s="892">
        <v>92.281272577125392</v>
      </c>
      <c r="E25" s="892">
        <v>86.492372996161464</v>
      </c>
      <c r="F25" s="892">
        <v>96.200286629679852</v>
      </c>
      <c r="G25" s="892">
        <v>96.614588289819565</v>
      </c>
      <c r="H25" s="892">
        <v>87.787376721463446</v>
      </c>
      <c r="I25" s="892">
        <v>86.3427698218117</v>
      </c>
      <c r="J25" s="892">
        <v>91.855486229147203</v>
      </c>
      <c r="K25" s="892">
        <v>91.286828872781427</v>
      </c>
      <c r="L25" s="892">
        <v>76.999377154772901</v>
      </c>
      <c r="M25" s="892">
        <v>60.516806787941746</v>
      </c>
      <c r="N25" s="892">
        <v>76.066641808913843</v>
      </c>
      <c r="O25" s="892">
        <v>53.908624482671605</v>
      </c>
      <c r="P25" s="892">
        <v>81.450766148977777</v>
      </c>
      <c r="Q25" s="892">
        <v>77.499671129195022</v>
      </c>
      <c r="R25" s="892">
        <v>65.839354749605377</v>
      </c>
      <c r="S25" s="892">
        <v>53.370599740836575</v>
      </c>
      <c r="T25" s="892">
        <v>77.011965784526964</v>
      </c>
      <c r="U25" s="892">
        <v>58.838873477827661</v>
      </c>
      <c r="V25" s="892">
        <v>63.333255877412199</v>
      </c>
      <c r="W25" s="892">
        <v>40.24166411624109</v>
      </c>
      <c r="X25" s="892">
        <v>64.377872767765112</v>
      </c>
      <c r="Y25" s="892">
        <v>49.693731401974638</v>
      </c>
      <c r="Z25" s="892">
        <v>69.374881310126554</v>
      </c>
      <c r="AA25" s="892">
        <v>44.843591928003782</v>
      </c>
      <c r="AB25" s="892">
        <v>43.498544115666363</v>
      </c>
      <c r="AC25" s="892">
        <v>49.625169059068376</v>
      </c>
      <c r="AD25" s="892">
        <v>85.940623443876774</v>
      </c>
      <c r="AE25" s="892">
        <v>54.378759196856286</v>
      </c>
      <c r="AF25" s="892">
        <v>57.246224184251624</v>
      </c>
      <c r="AG25" s="892">
        <v>77.620129580886925</v>
      </c>
      <c r="AH25" s="892">
        <v>87.009078130312034</v>
      </c>
      <c r="AI25" s="892">
        <v>63.120270889821875</v>
      </c>
      <c r="AJ25" s="892">
        <v>89.038485108921961</v>
      </c>
      <c r="AK25" s="892">
        <v>88.453137864247509</v>
      </c>
      <c r="AL25" s="892">
        <v>80.030713247977431</v>
      </c>
      <c r="AM25" s="892">
        <v>62.224284187710055</v>
      </c>
      <c r="AN25" s="892">
        <v>74.687568296050628</v>
      </c>
      <c r="AO25" s="892">
        <v>66.171660141655479</v>
      </c>
      <c r="AP25" s="892">
        <v>85.708893545890092</v>
      </c>
    </row>
    <row r="26" spans="1:42" s="888" customFormat="1" ht="14.4" x14ac:dyDescent="0.15">
      <c r="A26" s="890"/>
      <c r="B26" s="891" t="s">
        <v>21</v>
      </c>
      <c r="C26" s="892">
        <v>87.357058201822255</v>
      </c>
      <c r="D26" s="892">
        <v>94.573275621143836</v>
      </c>
      <c r="E26" s="892">
        <v>93.964937153785357</v>
      </c>
      <c r="F26" s="892">
        <v>89.49832647289594</v>
      </c>
      <c r="G26" s="892">
        <v>96.356236683913011</v>
      </c>
      <c r="H26" s="892">
        <v>92.362290298128869</v>
      </c>
      <c r="I26" s="892">
        <v>96.368699018963099</v>
      </c>
      <c r="J26" s="892">
        <v>96.967016543611678</v>
      </c>
      <c r="K26" s="892">
        <v>93.565212904584243</v>
      </c>
      <c r="L26" s="892">
        <v>98.431829293243695</v>
      </c>
      <c r="M26" s="892">
        <v>86.458113077410729</v>
      </c>
      <c r="N26" s="892">
        <v>95.163139831541201</v>
      </c>
      <c r="O26" s="892">
        <v>93.865963091902358</v>
      </c>
      <c r="P26" s="892">
        <v>89.449615067792635</v>
      </c>
      <c r="Q26" s="892">
        <v>95.513338180418756</v>
      </c>
      <c r="R26" s="892">
        <v>91.689723360220569</v>
      </c>
      <c r="S26" s="892">
        <v>95.654454140521892</v>
      </c>
      <c r="T26" s="892">
        <v>95.872264864837476</v>
      </c>
      <c r="U26" s="892">
        <v>92.527117176583772</v>
      </c>
      <c r="V26" s="892">
        <v>90.007397107475583</v>
      </c>
      <c r="W26" s="892">
        <v>210.76943760561258</v>
      </c>
      <c r="X26" s="892">
        <v>162.71204541062752</v>
      </c>
      <c r="Y26" s="892">
        <v>107.96221857188664</v>
      </c>
      <c r="Z26" s="892">
        <v>97.747311370473639</v>
      </c>
      <c r="AA26" s="892">
        <v>85.056061166260449</v>
      </c>
      <c r="AB26" s="892">
        <v>70.831307728065866</v>
      </c>
      <c r="AC26" s="892">
        <v>99.443402209634058</v>
      </c>
      <c r="AD26" s="892">
        <v>82.996713029468509</v>
      </c>
      <c r="AE26" s="892">
        <v>73.41786810797862</v>
      </c>
      <c r="AF26" s="892">
        <v>68.995539104291325</v>
      </c>
      <c r="AG26" s="892">
        <v>97.913403027454081</v>
      </c>
      <c r="AH26" s="892">
        <v>99.16928564035058</v>
      </c>
      <c r="AI26" s="892">
        <v>99.684959303403076</v>
      </c>
      <c r="AJ26" s="892">
        <v>99.695969535626588</v>
      </c>
      <c r="AK26" s="892">
        <v>99.163619574471127</v>
      </c>
      <c r="AL26" s="892">
        <v>99.450408051365713</v>
      </c>
      <c r="AM26" s="892">
        <v>99.227332305091025</v>
      </c>
      <c r="AN26" s="892">
        <v>98.973177948894303</v>
      </c>
      <c r="AO26" s="892">
        <v>99.101467646694687</v>
      </c>
      <c r="AP26" s="892">
        <v>91.483122971270603</v>
      </c>
    </row>
    <row r="27" spans="1:42" s="888" customFormat="1" ht="14.4" x14ac:dyDescent="0.15">
      <c r="A27" s="890"/>
      <c r="B27" s="891" t="s">
        <v>22</v>
      </c>
      <c r="C27" s="892">
        <v>93.358098892491356</v>
      </c>
      <c r="D27" s="892">
        <v>98.050714862498054</v>
      </c>
      <c r="E27" s="892">
        <v>95.000637220013289</v>
      </c>
      <c r="F27" s="892">
        <v>91.920053190024632</v>
      </c>
      <c r="G27" s="892">
        <v>88.433728258688333</v>
      </c>
      <c r="H27" s="892">
        <v>88.204738096918845</v>
      </c>
      <c r="I27" s="892">
        <v>89.192262451512221</v>
      </c>
      <c r="J27" s="892">
        <v>94.281623105680879</v>
      </c>
      <c r="K27" s="892">
        <v>93.66308789359978</v>
      </c>
      <c r="L27" s="892">
        <v>89.059388943152157</v>
      </c>
      <c r="M27" s="892">
        <v>85.859462195629348</v>
      </c>
      <c r="N27" s="892">
        <v>91.390386000356699</v>
      </c>
      <c r="O27" s="892">
        <v>88.137185775618562</v>
      </c>
      <c r="P27" s="892">
        <v>82.136701378906025</v>
      </c>
      <c r="Q27" s="892">
        <v>80.163455157592239</v>
      </c>
      <c r="R27" s="892">
        <v>79.453846067231694</v>
      </c>
      <c r="S27" s="892">
        <v>82.809364997134153</v>
      </c>
      <c r="T27" s="892">
        <v>85.61037145304104</v>
      </c>
      <c r="U27" s="892">
        <v>84.132520859254541</v>
      </c>
      <c r="V27" s="892">
        <v>81.539907214753043</v>
      </c>
      <c r="W27" s="892">
        <v>65.751955539606385</v>
      </c>
      <c r="X27" s="892">
        <v>69.872575233036116</v>
      </c>
      <c r="Y27" s="892">
        <v>51.300327521708532</v>
      </c>
      <c r="Z27" s="892">
        <v>46.225467729664537</v>
      </c>
      <c r="AA27" s="892">
        <v>38.101384971994342</v>
      </c>
      <c r="AB27" s="892">
        <v>34.664710362298216</v>
      </c>
      <c r="AC27" s="892">
        <v>58.275454786536976</v>
      </c>
      <c r="AD27" s="892">
        <v>48.869952509530385</v>
      </c>
      <c r="AE27" s="892">
        <v>48.580964457192003</v>
      </c>
      <c r="AF27" s="892">
        <v>61.951329117652165</v>
      </c>
      <c r="AG27" s="892">
        <v>93.413097376811137</v>
      </c>
      <c r="AH27" s="892">
        <v>95.077845051260127</v>
      </c>
      <c r="AI27" s="892">
        <v>95.184274749584745</v>
      </c>
      <c r="AJ27" s="892">
        <v>92.220891740210661</v>
      </c>
      <c r="AK27" s="892">
        <v>95.105851420766641</v>
      </c>
      <c r="AL27" s="892">
        <v>94.316909116502288</v>
      </c>
      <c r="AM27" s="892">
        <v>94.5728332171972</v>
      </c>
      <c r="AN27" s="892">
        <v>93.373564525776402</v>
      </c>
      <c r="AO27" s="892">
        <v>92.827738800411751</v>
      </c>
      <c r="AP27" s="892">
        <v>93.287881463128159</v>
      </c>
    </row>
    <row r="28" spans="1:42" s="888" customFormat="1" ht="28.8" x14ac:dyDescent="0.15">
      <c r="A28" s="890"/>
      <c r="B28" s="891" t="s">
        <v>23</v>
      </c>
      <c r="C28" s="892">
        <v>98.769005748481888</v>
      </c>
      <c r="D28" s="892">
        <v>95.112918436027357</v>
      </c>
      <c r="E28" s="892">
        <v>92.161798209727465</v>
      </c>
      <c r="F28" s="892">
        <v>96.034597682020745</v>
      </c>
      <c r="G28" s="892">
        <v>92.836641220093938</v>
      </c>
      <c r="H28" s="892">
        <v>95.973416537495567</v>
      </c>
      <c r="I28" s="892">
        <v>98.514819914794998</v>
      </c>
      <c r="J28" s="892">
        <v>95.105759083925392</v>
      </c>
      <c r="K28" s="892">
        <v>87.004264355956479</v>
      </c>
      <c r="L28" s="892">
        <v>91.042782045533997</v>
      </c>
      <c r="M28" s="892">
        <v>98.769116889301728</v>
      </c>
      <c r="N28" s="892">
        <v>90.108046959695642</v>
      </c>
      <c r="O28" s="892">
        <v>92.554772242351376</v>
      </c>
      <c r="P28" s="892">
        <v>96.034668760824786</v>
      </c>
      <c r="Q28" s="892">
        <v>92.538118239654594</v>
      </c>
      <c r="R28" s="892">
        <v>95.871148709328395</v>
      </c>
      <c r="S28" s="892">
        <v>98.516606093741842</v>
      </c>
      <c r="T28" s="892">
        <v>95.105759083925392</v>
      </c>
      <c r="U28" s="892">
        <v>87.004264355956479</v>
      </c>
      <c r="V28" s="892">
        <v>91.042782045533997</v>
      </c>
      <c r="W28" s="892"/>
      <c r="X28" s="892">
        <v>347.39881250000002</v>
      </c>
      <c r="Y28" s="892">
        <v>100.00790835198998</v>
      </c>
      <c r="Z28" s="892">
        <v>98.646415109163456</v>
      </c>
      <c r="AA28" s="892">
        <v>0</v>
      </c>
      <c r="AB28" s="892">
        <v>100</v>
      </c>
      <c r="AC28" s="892">
        <v>100</v>
      </c>
      <c r="AD28" s="892"/>
      <c r="AE28" s="892"/>
      <c r="AF28" s="892"/>
      <c r="AG28" s="892">
        <v>99.999933774825493</v>
      </c>
      <c r="AH28" s="892">
        <v>94.737788245360889</v>
      </c>
      <c r="AI28" s="892">
        <v>99.996981173066345</v>
      </c>
      <c r="AJ28" s="892">
        <v>100</v>
      </c>
      <c r="AK28" s="892">
        <v>99.678478195049991</v>
      </c>
      <c r="AL28" s="892">
        <v>99.88084315092371</v>
      </c>
      <c r="AM28" s="892">
        <v>100</v>
      </c>
      <c r="AN28" s="892">
        <v>100</v>
      </c>
      <c r="AO28" s="892">
        <v>100</v>
      </c>
      <c r="AP28" s="892">
        <v>100</v>
      </c>
    </row>
    <row r="29" spans="1:42" s="888" customFormat="1" ht="28.8" x14ac:dyDescent="0.15">
      <c r="A29" s="890"/>
      <c r="B29" s="891" t="s">
        <v>24</v>
      </c>
      <c r="C29" s="892">
        <v>98.718554100466378</v>
      </c>
      <c r="D29" s="892">
        <v>99.16733784952892</v>
      </c>
      <c r="E29" s="892">
        <v>98.883525369970698</v>
      </c>
      <c r="F29" s="892">
        <v>97.806885249760285</v>
      </c>
      <c r="G29" s="892">
        <v>87.2961934780447</v>
      </c>
      <c r="H29" s="892">
        <v>98.218847225691604</v>
      </c>
      <c r="I29" s="892">
        <v>95.053579482980098</v>
      </c>
      <c r="J29" s="892">
        <v>99.99469181286338</v>
      </c>
      <c r="K29" s="892">
        <v>99.996338772767615</v>
      </c>
      <c r="L29" s="892">
        <v>93.929762814238813</v>
      </c>
      <c r="M29" s="892">
        <v>80.64944803866878</v>
      </c>
      <c r="N29" s="892">
        <v>66.517731593261246</v>
      </c>
      <c r="O29" s="892">
        <v>79.892401003007848</v>
      </c>
      <c r="P29" s="892">
        <v>97.963369732146745</v>
      </c>
      <c r="Q29" s="892">
        <v>87.293895193897526</v>
      </c>
      <c r="R29" s="892">
        <v>98.092172101253595</v>
      </c>
      <c r="S29" s="892">
        <v>94.993046814994372</v>
      </c>
      <c r="T29" s="892">
        <v>99.798068604386572</v>
      </c>
      <c r="U29" s="892">
        <v>96.727598481453697</v>
      </c>
      <c r="V29" s="892">
        <v>91.930697237945353</v>
      </c>
      <c r="W29" s="892">
        <v>68.948534722319764</v>
      </c>
      <c r="X29" s="892">
        <v>80.825403102902314</v>
      </c>
      <c r="Y29" s="892">
        <v>86.290790246708966</v>
      </c>
      <c r="Z29" s="892">
        <v>98.963182713488109</v>
      </c>
      <c r="AA29" s="892"/>
      <c r="AB29" s="892">
        <v>100</v>
      </c>
      <c r="AC29" s="892">
        <v>76.908404178334138</v>
      </c>
      <c r="AD29" s="892">
        <v>96.576317086539092</v>
      </c>
      <c r="AE29" s="892">
        <v>90.927069562314813</v>
      </c>
      <c r="AF29" s="892">
        <v>99.611472278520296</v>
      </c>
      <c r="AG29" s="892">
        <v>96.417037487576934</v>
      </c>
      <c r="AH29" s="892">
        <v>62.624043975773013</v>
      </c>
      <c r="AI29" s="892">
        <v>76.857740446299772</v>
      </c>
      <c r="AJ29" s="892">
        <v>100</v>
      </c>
      <c r="AK29" s="892">
        <v>99.997367257316029</v>
      </c>
      <c r="AL29" s="892">
        <v>99.871014150985076</v>
      </c>
      <c r="AM29" s="892">
        <v>99.994578674922536</v>
      </c>
      <c r="AN29" s="892">
        <v>99.809089385206605</v>
      </c>
      <c r="AO29" s="892">
        <v>96.739084404054466</v>
      </c>
      <c r="AP29" s="892">
        <v>97.635187242160214</v>
      </c>
    </row>
    <row r="30" spans="1:42" s="888" customFormat="1" ht="28.8" x14ac:dyDescent="0.15">
      <c r="A30" s="890"/>
      <c r="B30" s="891" t="s">
        <v>25</v>
      </c>
      <c r="C30" s="892">
        <v>90.974616445033021</v>
      </c>
      <c r="D30" s="892">
        <v>99.818580737635216</v>
      </c>
      <c r="E30" s="892">
        <v>93.261207353961993</v>
      </c>
      <c r="F30" s="892">
        <v>98.434215879154166</v>
      </c>
      <c r="G30" s="892">
        <v>98.809069140997224</v>
      </c>
      <c r="H30" s="892">
        <v>99.768985687891814</v>
      </c>
      <c r="I30" s="892">
        <v>99.991191652070128</v>
      </c>
      <c r="J30" s="892">
        <v>99.708783592258527</v>
      </c>
      <c r="K30" s="892">
        <v>99.872136195103593</v>
      </c>
      <c r="L30" s="892">
        <v>99.75072637040634</v>
      </c>
      <c r="M30" s="892">
        <v>69.882688293680587</v>
      </c>
      <c r="N30" s="892">
        <v>71.318064010663264</v>
      </c>
      <c r="O30" s="892">
        <v>64.824381524129961</v>
      </c>
      <c r="P30" s="892">
        <v>78.17774426247378</v>
      </c>
      <c r="Q30" s="892">
        <v>89.721953529058226</v>
      </c>
      <c r="R30" s="892">
        <v>92.919094013220317</v>
      </c>
      <c r="S30" s="892">
        <v>89.466544662578514</v>
      </c>
      <c r="T30" s="892">
        <v>97.079522662489467</v>
      </c>
      <c r="U30" s="892">
        <v>86.932617250126043</v>
      </c>
      <c r="V30" s="892">
        <v>69.358355829131867</v>
      </c>
      <c r="W30" s="892">
        <v>47.251478966640917</v>
      </c>
      <c r="X30" s="892">
        <v>22.581732167078417</v>
      </c>
      <c r="Y30" s="892">
        <v>19.877374867146003</v>
      </c>
      <c r="Z30" s="892">
        <v>33.300619078387761</v>
      </c>
      <c r="AA30" s="892">
        <v>68.613187965392157</v>
      </c>
      <c r="AB30" s="892">
        <v>40.560109817652062</v>
      </c>
      <c r="AC30" s="892">
        <v>64.140058132944262</v>
      </c>
      <c r="AD30" s="892">
        <v>91.002651868955681</v>
      </c>
      <c r="AE30" s="892">
        <v>263.67973321715863</v>
      </c>
      <c r="AF30" s="892">
        <v>27.812723698954002</v>
      </c>
      <c r="AG30" s="892">
        <v>80.24369759114775</v>
      </c>
      <c r="AH30" s="892">
        <v>84.425935914871019</v>
      </c>
      <c r="AI30" s="892">
        <v>88.86731513448612</v>
      </c>
      <c r="AJ30" s="892">
        <v>96.753182029008428</v>
      </c>
      <c r="AK30" s="892">
        <v>92.568107429806346</v>
      </c>
      <c r="AL30" s="892">
        <v>96.428597957586859</v>
      </c>
      <c r="AM30" s="892">
        <v>90.651481361572849</v>
      </c>
      <c r="AN30" s="892">
        <v>97.865446428248021</v>
      </c>
      <c r="AO30" s="892">
        <v>83.694332178716337</v>
      </c>
      <c r="AP30" s="892">
        <v>81.571418856149435</v>
      </c>
    </row>
    <row r="31" spans="1:42" s="888" customFormat="1" ht="28.8" x14ac:dyDescent="0.15">
      <c r="A31" s="890"/>
      <c r="B31" s="891" t="s">
        <v>26</v>
      </c>
      <c r="C31" s="892">
        <v>91.766695654594372</v>
      </c>
      <c r="D31" s="892">
        <v>94.875480630425315</v>
      </c>
      <c r="E31" s="892">
        <v>92.668141754384678</v>
      </c>
      <c r="F31" s="892">
        <v>92.447612721270531</v>
      </c>
      <c r="G31" s="892">
        <v>93.596374359438443</v>
      </c>
      <c r="H31" s="892">
        <v>90.757941915751275</v>
      </c>
      <c r="I31" s="892">
        <v>92.398259503418871</v>
      </c>
      <c r="J31" s="892">
        <v>98.272705826366774</v>
      </c>
      <c r="K31" s="892">
        <v>97.379327902080135</v>
      </c>
      <c r="L31" s="892">
        <v>97.539047650504571</v>
      </c>
      <c r="M31" s="892">
        <v>87.140318338466898</v>
      </c>
      <c r="N31" s="892">
        <v>91.327201767967352</v>
      </c>
      <c r="O31" s="892">
        <v>90.856268644276781</v>
      </c>
      <c r="P31" s="892">
        <v>90.536598728350953</v>
      </c>
      <c r="Q31" s="892">
        <v>91.767451223604738</v>
      </c>
      <c r="R31" s="892">
        <v>88.109394685381247</v>
      </c>
      <c r="S31" s="892">
        <v>90.47898547828045</v>
      </c>
      <c r="T31" s="892">
        <v>94.238217952912962</v>
      </c>
      <c r="U31" s="892">
        <v>94.099823476005824</v>
      </c>
      <c r="V31" s="892">
        <v>95.717426864343054</v>
      </c>
      <c r="W31" s="892">
        <v>26.083840419430476</v>
      </c>
      <c r="X31" s="892">
        <v>40.324725106390723</v>
      </c>
      <c r="Y31" s="892">
        <v>58.934231162089233</v>
      </c>
      <c r="Z31" s="892">
        <v>62.208108722151522</v>
      </c>
      <c r="AA31" s="892">
        <v>66.465066682736207</v>
      </c>
      <c r="AB31" s="892">
        <v>56.326530356819958</v>
      </c>
      <c r="AC31" s="892">
        <v>59.372057073614201</v>
      </c>
      <c r="AD31" s="892">
        <v>66.384088824005701</v>
      </c>
      <c r="AE31" s="892">
        <v>40.874245412292574</v>
      </c>
      <c r="AF31" s="892">
        <v>74.617514549858555</v>
      </c>
      <c r="AG31" s="892">
        <v>97.848553266558341</v>
      </c>
      <c r="AH31" s="892">
        <v>98.01211661419697</v>
      </c>
      <c r="AI31" s="892">
        <v>98.8177048468241</v>
      </c>
      <c r="AJ31" s="892">
        <v>98.460199990921623</v>
      </c>
      <c r="AK31" s="892">
        <v>98.607254864211086</v>
      </c>
      <c r="AL31" s="892">
        <v>97.737761394197946</v>
      </c>
      <c r="AM31" s="892">
        <v>98.809815195988705</v>
      </c>
      <c r="AN31" s="892">
        <v>96.516239827852232</v>
      </c>
      <c r="AO31" s="892">
        <v>98.560581607765471</v>
      </c>
      <c r="AP31" s="892">
        <v>98.485997112094694</v>
      </c>
    </row>
    <row r="32" spans="1:42" s="888" customFormat="1" ht="28.8" x14ac:dyDescent="0.15">
      <c r="A32" s="890"/>
      <c r="B32" s="891" t="s">
        <v>27</v>
      </c>
      <c r="C32" s="892">
        <v>102.14873653361913</v>
      </c>
      <c r="D32" s="892">
        <v>103.57496215264439</v>
      </c>
      <c r="E32" s="892">
        <v>93.493058873975826</v>
      </c>
      <c r="F32" s="892">
        <v>100.55681895061521</v>
      </c>
      <c r="G32" s="892">
        <v>96.368203833983003</v>
      </c>
      <c r="H32" s="892">
        <v>95.226219817204708</v>
      </c>
      <c r="I32" s="892">
        <v>97.250063643894336</v>
      </c>
      <c r="J32" s="892">
        <v>100.69920374800223</v>
      </c>
      <c r="K32" s="892">
        <v>80.261283190634131</v>
      </c>
      <c r="L32" s="892">
        <v>77.962723769656193</v>
      </c>
      <c r="M32" s="892">
        <v>85.630103985120044</v>
      </c>
      <c r="N32" s="892">
        <v>80.89186894945351</v>
      </c>
      <c r="O32" s="892">
        <v>58.828252727563971</v>
      </c>
      <c r="P32" s="892">
        <v>77.116801766093317</v>
      </c>
      <c r="Q32" s="892">
        <v>75.542369298894783</v>
      </c>
      <c r="R32" s="892">
        <v>71.384605481239717</v>
      </c>
      <c r="S32" s="892">
        <v>62.936850275405945</v>
      </c>
      <c r="T32" s="892">
        <v>72.363817276828854</v>
      </c>
      <c r="U32" s="892">
        <v>69.976640816649748</v>
      </c>
      <c r="V32" s="892">
        <v>70.142169717362819</v>
      </c>
      <c r="W32" s="892">
        <v>69.575402924306005</v>
      </c>
      <c r="X32" s="892">
        <v>86.286275888092902</v>
      </c>
      <c r="Y32" s="892">
        <v>68.210962654397193</v>
      </c>
      <c r="Z32" s="892">
        <v>88.296011489587286</v>
      </c>
      <c r="AA32" s="892">
        <v>82.156189380527209</v>
      </c>
      <c r="AB32" s="892">
        <v>94.939267889913054</v>
      </c>
      <c r="AC32" s="892">
        <v>91.445044642400887</v>
      </c>
      <c r="AD32" s="892">
        <v>86.568321624894295</v>
      </c>
      <c r="AE32" s="892">
        <v>55.048496720307924</v>
      </c>
      <c r="AF32" s="892">
        <v>95.856589912915169</v>
      </c>
      <c r="AG32" s="892">
        <v>86.073841864900189</v>
      </c>
      <c r="AH32" s="892">
        <v>77.4378522920385</v>
      </c>
      <c r="AI32" s="892">
        <v>60.734265226091324</v>
      </c>
      <c r="AJ32" s="892">
        <v>71.551494378034377</v>
      </c>
      <c r="AK32" s="892">
        <v>75.990747617700976</v>
      </c>
      <c r="AL32" s="892">
        <v>69.630870466688037</v>
      </c>
      <c r="AM32" s="892">
        <v>56.32895188761546</v>
      </c>
      <c r="AN32" s="892">
        <v>62.662320227932447</v>
      </c>
      <c r="AO32" s="892">
        <v>96.027418208398913</v>
      </c>
      <c r="AP32" s="892">
        <v>85.025827167266755</v>
      </c>
    </row>
    <row r="33" spans="1:42" s="888" customFormat="1" ht="14.4" x14ac:dyDescent="0.15">
      <c r="A33" s="890"/>
      <c r="B33" s="891" t="s">
        <v>28</v>
      </c>
      <c r="C33" s="892">
        <v>86.099588818183747</v>
      </c>
      <c r="D33" s="892">
        <v>98.798483675909438</v>
      </c>
      <c r="E33" s="892">
        <v>99.429024839014318</v>
      </c>
      <c r="F33" s="892">
        <v>98.085643025554035</v>
      </c>
      <c r="G33" s="892">
        <v>96.560281249319928</v>
      </c>
      <c r="H33" s="892">
        <v>97.096151179158042</v>
      </c>
      <c r="I33" s="892">
        <v>97.079789421295189</v>
      </c>
      <c r="J33" s="892">
        <v>93.137916487480751</v>
      </c>
      <c r="K33" s="892">
        <v>91.971698004471634</v>
      </c>
      <c r="L33" s="892">
        <v>94.798838452074094</v>
      </c>
      <c r="M33" s="892">
        <v>73.878503221754073</v>
      </c>
      <c r="N33" s="892">
        <v>86.181546951241543</v>
      </c>
      <c r="O33" s="892">
        <v>86.538072637598589</v>
      </c>
      <c r="P33" s="892">
        <v>89.968905508393419</v>
      </c>
      <c r="Q33" s="892">
        <v>86.028086455971376</v>
      </c>
      <c r="R33" s="892">
        <v>83.822441862200819</v>
      </c>
      <c r="S33" s="892">
        <v>86.230235049640839</v>
      </c>
      <c r="T33" s="892">
        <v>91.412902700086846</v>
      </c>
      <c r="U33" s="892">
        <v>87.774120375256445</v>
      </c>
      <c r="V33" s="892">
        <v>85.260375014357933</v>
      </c>
      <c r="W33" s="892">
        <v>100.75013569468025</v>
      </c>
      <c r="X33" s="892">
        <v>100.70929906325124</v>
      </c>
      <c r="Y33" s="892">
        <v>99.938127570379081</v>
      </c>
      <c r="Z33" s="892">
        <v>99.932940829563279</v>
      </c>
      <c r="AA33" s="892">
        <v>99.785474507130942</v>
      </c>
      <c r="AB33" s="892">
        <v>99.806351220201677</v>
      </c>
      <c r="AC33" s="892">
        <v>99.978281378588619</v>
      </c>
      <c r="AD33" s="892">
        <v>98.748845239199966</v>
      </c>
      <c r="AE33" s="892">
        <v>85.697715280914721</v>
      </c>
      <c r="AF33" s="892">
        <v>59.576853690443009</v>
      </c>
      <c r="AG33" s="892">
        <v>82.260437632919462</v>
      </c>
      <c r="AH33" s="892">
        <v>84.341852364162349</v>
      </c>
      <c r="AI33" s="892">
        <v>84.983126223764486</v>
      </c>
      <c r="AJ33" s="892">
        <v>89.867588621940968</v>
      </c>
      <c r="AK33" s="892">
        <v>87.006835149349939</v>
      </c>
      <c r="AL33" s="892">
        <v>84.300531101307939</v>
      </c>
      <c r="AM33" s="892">
        <v>86.2525196150184</v>
      </c>
      <c r="AN33" s="892">
        <v>95.208744657717446</v>
      </c>
      <c r="AO33" s="892">
        <v>95.557466019763154</v>
      </c>
      <c r="AP33" s="892">
        <v>91.294327283315241</v>
      </c>
    </row>
    <row r="34" spans="1:42" s="888" customFormat="1" ht="28.8" x14ac:dyDescent="0.15">
      <c r="A34" s="890"/>
      <c r="B34" s="891" t="s">
        <v>650</v>
      </c>
      <c r="C34" s="892">
        <v>99.553715623744736</v>
      </c>
      <c r="D34" s="892">
        <v>109.67345418133465</v>
      </c>
      <c r="E34" s="892">
        <v>83.359691216264935</v>
      </c>
      <c r="F34" s="892">
        <v>64.864549360484048</v>
      </c>
      <c r="G34" s="892">
        <v>72.228888453921684</v>
      </c>
      <c r="H34" s="892">
        <v>80.487878087159785</v>
      </c>
      <c r="I34" s="892">
        <v>84.556847129285345</v>
      </c>
      <c r="J34" s="892">
        <v>79.948763826355446</v>
      </c>
      <c r="K34" s="892">
        <v>63.221714303729129</v>
      </c>
      <c r="L34" s="892">
        <v>76.949673666152137</v>
      </c>
      <c r="M34" s="892">
        <v>97.596288449189942</v>
      </c>
      <c r="N34" s="892">
        <v>107.1698639668206</v>
      </c>
      <c r="O34" s="892">
        <v>81.599442422501767</v>
      </c>
      <c r="P34" s="892">
        <v>63.592535608919043</v>
      </c>
      <c r="Q34" s="892">
        <v>72.017711900020444</v>
      </c>
      <c r="R34" s="892">
        <v>77.678061477871125</v>
      </c>
      <c r="S34" s="892">
        <v>78.672674345107225</v>
      </c>
      <c r="T34" s="892">
        <v>83.538255173623156</v>
      </c>
      <c r="U34" s="892">
        <v>78.351099287364036</v>
      </c>
      <c r="V34" s="892">
        <v>56.476260319624558</v>
      </c>
      <c r="W34" s="892">
        <v>82.56804575081847</v>
      </c>
      <c r="X34" s="892">
        <v>117.52226367378225</v>
      </c>
      <c r="Y34" s="892">
        <v>95.211108165619436</v>
      </c>
      <c r="Z34" s="892">
        <v>88.737607436543357</v>
      </c>
      <c r="AA34" s="892">
        <v>96.050680596963602</v>
      </c>
      <c r="AB34" s="892">
        <v>59.188533843885374</v>
      </c>
      <c r="AC34" s="892">
        <v>98.066608481770942</v>
      </c>
      <c r="AD34" s="892">
        <v>197.9608112721032</v>
      </c>
      <c r="AE34" s="892">
        <v>469.11289736663082</v>
      </c>
      <c r="AF34" s="892">
        <v>61.456697283760107</v>
      </c>
      <c r="AG34" s="892">
        <v>98.490540523615408</v>
      </c>
      <c r="AH34" s="892">
        <v>97.507876617405159</v>
      </c>
      <c r="AI34" s="892">
        <v>97.525846818291896</v>
      </c>
      <c r="AJ34" s="892">
        <v>97.318956402166762</v>
      </c>
      <c r="AK34" s="892">
        <v>99.046974821673246</v>
      </c>
      <c r="AL34" s="892">
        <v>96.659846108164842</v>
      </c>
      <c r="AM34" s="892">
        <v>92.430463476638323</v>
      </c>
      <c r="AN34" s="892">
        <v>94.538910536951278</v>
      </c>
      <c r="AO34" s="892">
        <v>92.35450883524291</v>
      </c>
      <c r="AP34" s="892">
        <v>73.006923373280941</v>
      </c>
    </row>
    <row r="35" spans="1:42" s="888" customFormat="1" ht="14.4" x14ac:dyDescent="0.15">
      <c r="A35" s="1072" t="s">
        <v>464</v>
      </c>
      <c r="B35" s="1072"/>
      <c r="C35" s="893">
        <v>97.409922071035524</v>
      </c>
      <c r="D35" s="893">
        <v>99.945759431044962</v>
      </c>
      <c r="E35" s="893">
        <v>99.539775045833707</v>
      </c>
      <c r="F35" s="893">
        <v>99.895461114585316</v>
      </c>
      <c r="G35" s="893">
        <v>99.861537772809811</v>
      </c>
      <c r="H35" s="893">
        <v>99.758751971912744</v>
      </c>
      <c r="I35" s="893">
        <v>99.884545769120322</v>
      </c>
      <c r="J35" s="893">
        <v>98.68331730882619</v>
      </c>
      <c r="K35" s="893">
        <v>96.929682252131371</v>
      </c>
      <c r="L35" s="893">
        <v>98.651505336141255</v>
      </c>
      <c r="M35" s="893">
        <v>84.74051320963342</v>
      </c>
      <c r="N35" s="893">
        <v>84.718566448063726</v>
      </c>
      <c r="O35" s="893">
        <v>78.653995220189358</v>
      </c>
      <c r="P35" s="893">
        <v>81.000748484382996</v>
      </c>
      <c r="Q35" s="893">
        <v>84.08823558877711</v>
      </c>
      <c r="R35" s="893">
        <v>84.433208321391518</v>
      </c>
      <c r="S35" s="893">
        <v>86.617135765849412</v>
      </c>
      <c r="T35" s="893">
        <v>87.918529397159588</v>
      </c>
      <c r="U35" s="893">
        <v>87.663359352835712</v>
      </c>
      <c r="V35" s="893">
        <v>89.512748125866509</v>
      </c>
      <c r="W35" s="893">
        <v>58.94639623561212</v>
      </c>
      <c r="X35" s="893">
        <v>58.838246563096696</v>
      </c>
      <c r="Y35" s="893">
        <v>52.262342188478016</v>
      </c>
      <c r="Z35" s="893">
        <v>57.671392560523707</v>
      </c>
      <c r="AA35" s="893">
        <v>55.295131199973532</v>
      </c>
      <c r="AB35" s="893">
        <v>60.504654557345653</v>
      </c>
      <c r="AC35" s="893">
        <v>63.086581569423785</v>
      </c>
      <c r="AD35" s="893">
        <v>65.157132633476067</v>
      </c>
      <c r="AE35" s="893">
        <v>63.722888445802504</v>
      </c>
      <c r="AF35" s="893">
        <v>62.717008102756154</v>
      </c>
      <c r="AG35" s="893">
        <v>90.954719463985938</v>
      </c>
      <c r="AH35" s="893">
        <v>88.496804486463802</v>
      </c>
      <c r="AI35" s="893">
        <v>83.951141059470388</v>
      </c>
      <c r="AJ35" s="893">
        <v>87.043838411523751</v>
      </c>
      <c r="AK35" s="893">
        <v>90.626214605287714</v>
      </c>
      <c r="AL35" s="893">
        <v>88.939559635121896</v>
      </c>
      <c r="AM35" s="893">
        <v>91.089531242145881</v>
      </c>
      <c r="AN35" s="893">
        <v>92.479800697040019</v>
      </c>
      <c r="AO35" s="893">
        <v>93.031083830259831</v>
      </c>
      <c r="AP35" s="893">
        <v>93.443713013062521</v>
      </c>
    </row>
    <row r="36" spans="1:42" s="888" customFormat="1" ht="28.8" x14ac:dyDescent="0.15">
      <c r="A36" s="890"/>
      <c r="B36" s="891" t="s">
        <v>30</v>
      </c>
      <c r="C36" s="892">
        <v>98.824396632128426</v>
      </c>
      <c r="D36" s="892">
        <v>99.9973536762772</v>
      </c>
      <c r="E36" s="892">
        <v>99.937955210325953</v>
      </c>
      <c r="F36" s="892">
        <v>99.99999911718011</v>
      </c>
      <c r="G36" s="892">
        <v>99.974295949987095</v>
      </c>
      <c r="H36" s="892">
        <v>100.0053159115817</v>
      </c>
      <c r="I36" s="892">
        <v>100.00333101446543</v>
      </c>
      <c r="J36" s="892">
        <v>99.099106582317773</v>
      </c>
      <c r="K36" s="892">
        <v>99.114777673391401</v>
      </c>
      <c r="L36" s="892">
        <v>99.07735817369965</v>
      </c>
      <c r="M36" s="892">
        <v>94.008984529413709</v>
      </c>
      <c r="N36" s="892">
        <v>94.939118747499649</v>
      </c>
      <c r="O36" s="892">
        <v>89.080518058393125</v>
      </c>
      <c r="P36" s="892">
        <v>94.243170628424252</v>
      </c>
      <c r="Q36" s="892">
        <v>95.654503512945382</v>
      </c>
      <c r="R36" s="892">
        <v>96.540186977330876</v>
      </c>
      <c r="S36" s="892">
        <v>96.424943305306925</v>
      </c>
      <c r="T36" s="892">
        <v>95.527834642589283</v>
      </c>
      <c r="U36" s="892">
        <v>97.239924247775505</v>
      </c>
      <c r="V36" s="892">
        <v>97.263660397383774</v>
      </c>
      <c r="W36" s="892">
        <v>68.423285571239759</v>
      </c>
      <c r="X36" s="892">
        <v>119.66462759665197</v>
      </c>
      <c r="Y36" s="892">
        <v>45.337716413204561</v>
      </c>
      <c r="Z36" s="892">
        <v>85.174700919336516</v>
      </c>
      <c r="AA36" s="892">
        <v>77.103894766993648</v>
      </c>
      <c r="AB36" s="892">
        <v>94.183108097912992</v>
      </c>
      <c r="AC36" s="892">
        <v>101.53281525246483</v>
      </c>
      <c r="AD36" s="892">
        <v>98.348393342736486</v>
      </c>
      <c r="AE36" s="892">
        <v>88.331563330603387</v>
      </c>
      <c r="AF36" s="892">
        <v>90.10360073604366</v>
      </c>
      <c r="AG36" s="892">
        <v>96.891974144822655</v>
      </c>
      <c r="AH36" s="892">
        <v>93.922574870875081</v>
      </c>
      <c r="AI36" s="892">
        <v>92.299856437170774</v>
      </c>
      <c r="AJ36" s="892">
        <v>95.247699129781893</v>
      </c>
      <c r="AK36" s="892">
        <v>96.845929438644418</v>
      </c>
      <c r="AL36" s="892">
        <v>96.641263579129884</v>
      </c>
      <c r="AM36" s="892">
        <v>96.205086769056194</v>
      </c>
      <c r="AN36" s="892">
        <v>96.28457833495176</v>
      </c>
      <c r="AO36" s="892">
        <v>98.422459201939347</v>
      </c>
      <c r="AP36" s="892">
        <v>98.308054680053871</v>
      </c>
    </row>
    <row r="37" spans="1:42" s="888" customFormat="1" ht="14.4" x14ac:dyDescent="0.15">
      <c r="A37" s="890"/>
      <c r="B37" s="891" t="s">
        <v>31</v>
      </c>
      <c r="C37" s="892">
        <v>99.12026460321772</v>
      </c>
      <c r="D37" s="892">
        <v>99.991046996670036</v>
      </c>
      <c r="E37" s="892">
        <v>99.713030021171051</v>
      </c>
      <c r="F37" s="892">
        <v>99.99968516874587</v>
      </c>
      <c r="G37" s="892">
        <v>99.963949995267953</v>
      </c>
      <c r="H37" s="892">
        <v>99.704601238152307</v>
      </c>
      <c r="I37" s="892">
        <v>99.891422825104442</v>
      </c>
      <c r="J37" s="892">
        <v>99.833014289254407</v>
      </c>
      <c r="K37" s="892">
        <v>97.476683998495531</v>
      </c>
      <c r="L37" s="892">
        <v>98.827635006146991</v>
      </c>
      <c r="M37" s="892">
        <v>92.270257832083928</v>
      </c>
      <c r="N37" s="892">
        <v>94.08562923678825</v>
      </c>
      <c r="O37" s="892">
        <v>87.585605894862454</v>
      </c>
      <c r="P37" s="892">
        <v>93.484815874546698</v>
      </c>
      <c r="Q37" s="892">
        <v>94.846808588918989</v>
      </c>
      <c r="R37" s="892">
        <v>94.592159821262413</v>
      </c>
      <c r="S37" s="892">
        <v>95.889004890882489</v>
      </c>
      <c r="T37" s="892">
        <v>95.684184226695606</v>
      </c>
      <c r="U37" s="892">
        <v>94.949322482212906</v>
      </c>
      <c r="V37" s="892">
        <v>96.261850702845379</v>
      </c>
      <c r="W37" s="892">
        <v>58.434986505058362</v>
      </c>
      <c r="X37" s="892">
        <v>58.22574504438618</v>
      </c>
      <c r="Y37" s="892">
        <v>60.313864246014518</v>
      </c>
      <c r="Z37" s="892">
        <v>71.463265285506353</v>
      </c>
      <c r="AA37" s="892">
        <v>52.730688230940991</v>
      </c>
      <c r="AB37" s="892">
        <v>61.967578106124343</v>
      </c>
      <c r="AC37" s="892">
        <v>64.942628296057293</v>
      </c>
      <c r="AD37" s="892">
        <v>55.897574417630601</v>
      </c>
      <c r="AE37" s="892">
        <v>58.071000622293788</v>
      </c>
      <c r="AF37" s="892">
        <v>49.926429282550494</v>
      </c>
      <c r="AG37" s="892">
        <v>94.622957568797148</v>
      </c>
      <c r="AH37" s="892">
        <v>96.600770560284815</v>
      </c>
      <c r="AI37" s="892">
        <v>89.730765777736821</v>
      </c>
      <c r="AJ37" s="892">
        <v>96.473015500662882</v>
      </c>
      <c r="AK37" s="892">
        <v>97.52298787674809</v>
      </c>
      <c r="AL37" s="892">
        <v>96.28513670117573</v>
      </c>
      <c r="AM37" s="892">
        <v>97.786709758269296</v>
      </c>
      <c r="AN37" s="892">
        <v>97.420493995270604</v>
      </c>
      <c r="AO37" s="892">
        <v>98.739069600345346</v>
      </c>
      <c r="AP37" s="892">
        <v>98.313874814646454</v>
      </c>
    </row>
    <row r="38" spans="1:42" s="888" customFormat="1" ht="14.4" x14ac:dyDescent="0.15">
      <c r="A38" s="890"/>
      <c r="B38" s="891" t="s">
        <v>32</v>
      </c>
      <c r="C38" s="892">
        <v>98.93516635300513</v>
      </c>
      <c r="D38" s="892">
        <v>99.961468179397613</v>
      </c>
      <c r="E38" s="892">
        <v>99.820393686259152</v>
      </c>
      <c r="F38" s="892">
        <v>99.956636693379409</v>
      </c>
      <c r="G38" s="892">
        <v>99.901838453925919</v>
      </c>
      <c r="H38" s="892">
        <v>99.906521016788048</v>
      </c>
      <c r="I38" s="892">
        <v>99.78369426357267</v>
      </c>
      <c r="J38" s="892">
        <v>99.75815459902401</v>
      </c>
      <c r="K38" s="892">
        <v>96.479479187851553</v>
      </c>
      <c r="L38" s="892">
        <v>98.237590552868781</v>
      </c>
      <c r="M38" s="892">
        <v>91.254620667001802</v>
      </c>
      <c r="N38" s="892">
        <v>93.688079935665627</v>
      </c>
      <c r="O38" s="892">
        <v>91.860887667624041</v>
      </c>
      <c r="P38" s="892">
        <v>94.722430840721671</v>
      </c>
      <c r="Q38" s="892">
        <v>94.088859369923767</v>
      </c>
      <c r="R38" s="892">
        <v>96.524036926694308</v>
      </c>
      <c r="S38" s="892">
        <v>96.878443770335139</v>
      </c>
      <c r="T38" s="892">
        <v>95.377998714758533</v>
      </c>
      <c r="U38" s="892">
        <v>91.810144544109974</v>
      </c>
      <c r="V38" s="892">
        <v>92.436364331431093</v>
      </c>
      <c r="W38" s="892">
        <v>49.24667231555965</v>
      </c>
      <c r="X38" s="892">
        <v>68.929740326189673</v>
      </c>
      <c r="Y38" s="892">
        <v>70.868125151257615</v>
      </c>
      <c r="Z38" s="892">
        <v>80.458330312751301</v>
      </c>
      <c r="AA38" s="892">
        <v>66.652391433698995</v>
      </c>
      <c r="AB38" s="892">
        <v>73.600634316003692</v>
      </c>
      <c r="AC38" s="892">
        <v>70.753818231017561</v>
      </c>
      <c r="AD38" s="892">
        <v>73.963039886955514</v>
      </c>
      <c r="AE38" s="892">
        <v>65.668578507546769</v>
      </c>
      <c r="AF38" s="892">
        <v>55.613446676815478</v>
      </c>
      <c r="AG38" s="892">
        <v>95.810003400718557</v>
      </c>
      <c r="AH38" s="892">
        <v>95.674411270406239</v>
      </c>
      <c r="AI38" s="892">
        <v>93.573475048592783</v>
      </c>
      <c r="AJ38" s="892">
        <v>96.077711573374742</v>
      </c>
      <c r="AK38" s="892">
        <v>95.645718065257412</v>
      </c>
      <c r="AL38" s="892">
        <v>97.753948686688503</v>
      </c>
      <c r="AM38" s="892">
        <v>98.146732665747663</v>
      </c>
      <c r="AN38" s="892">
        <v>96.21705548518851</v>
      </c>
      <c r="AO38" s="892">
        <v>96.306302314684118</v>
      </c>
      <c r="AP38" s="892">
        <v>95.918859554697576</v>
      </c>
    </row>
    <row r="39" spans="1:42" s="888" customFormat="1" ht="14.4" x14ac:dyDescent="0.15">
      <c r="A39" s="890"/>
      <c r="B39" s="891" t="s">
        <v>33</v>
      </c>
      <c r="C39" s="892">
        <v>98.863937117198958</v>
      </c>
      <c r="D39" s="892">
        <v>99.900084655696787</v>
      </c>
      <c r="E39" s="892">
        <v>99.697754650229371</v>
      </c>
      <c r="F39" s="892">
        <v>99.597753999597245</v>
      </c>
      <c r="G39" s="892">
        <v>99.939255641069664</v>
      </c>
      <c r="H39" s="892">
        <v>99.835241576325146</v>
      </c>
      <c r="I39" s="892">
        <v>99.901991242740948</v>
      </c>
      <c r="J39" s="892">
        <v>99.689961039311669</v>
      </c>
      <c r="K39" s="892">
        <v>98.014720306318154</v>
      </c>
      <c r="L39" s="892">
        <v>99.177627000892514</v>
      </c>
      <c r="M39" s="892">
        <v>89.582361306506897</v>
      </c>
      <c r="N39" s="892">
        <v>91.007272352396001</v>
      </c>
      <c r="O39" s="892">
        <v>88.694031027243284</v>
      </c>
      <c r="P39" s="892">
        <v>89.943272164909018</v>
      </c>
      <c r="Q39" s="892">
        <v>94.042669283503386</v>
      </c>
      <c r="R39" s="892">
        <v>94.407662104600405</v>
      </c>
      <c r="S39" s="892">
        <v>97.407979892753886</v>
      </c>
      <c r="T39" s="892">
        <v>96.492469998330577</v>
      </c>
      <c r="U39" s="892">
        <v>93.77254589215066</v>
      </c>
      <c r="V39" s="892">
        <v>94.18160980793914</v>
      </c>
      <c r="W39" s="892">
        <v>52.992973629994978</v>
      </c>
      <c r="X39" s="892">
        <v>62.943401830831938</v>
      </c>
      <c r="Y39" s="892">
        <v>56.894699700679254</v>
      </c>
      <c r="Z39" s="892">
        <v>64.676728939738098</v>
      </c>
      <c r="AA39" s="892">
        <v>64.729506089502422</v>
      </c>
      <c r="AB39" s="892">
        <v>59.059143385856281</v>
      </c>
      <c r="AC39" s="892">
        <v>80.519537340040529</v>
      </c>
      <c r="AD39" s="892">
        <v>72.986867687420173</v>
      </c>
      <c r="AE39" s="892">
        <v>50.663452991060808</v>
      </c>
      <c r="AF39" s="892">
        <v>53.114893919822471</v>
      </c>
      <c r="AG39" s="892">
        <v>93.617753731307943</v>
      </c>
      <c r="AH39" s="892">
        <v>94.02161959565413</v>
      </c>
      <c r="AI39" s="892">
        <v>92.46530932825317</v>
      </c>
      <c r="AJ39" s="892">
        <v>93.972481186994088</v>
      </c>
      <c r="AK39" s="892">
        <v>96.668299874343674</v>
      </c>
      <c r="AL39" s="892">
        <v>96.527128971187565</v>
      </c>
      <c r="AM39" s="892">
        <v>98.472977230270914</v>
      </c>
      <c r="AN39" s="892">
        <v>97.367456141167452</v>
      </c>
      <c r="AO39" s="892">
        <v>96.971863377178607</v>
      </c>
      <c r="AP39" s="892">
        <v>96.766030282218267</v>
      </c>
    </row>
    <row r="40" spans="1:42" s="888" customFormat="1" ht="28.8" x14ac:dyDescent="0.15">
      <c r="A40" s="890"/>
      <c r="B40" s="891" t="s">
        <v>35</v>
      </c>
      <c r="C40" s="892">
        <v>94.025327383205209</v>
      </c>
      <c r="D40" s="892">
        <v>99.878904010428286</v>
      </c>
      <c r="E40" s="892">
        <v>99.164321104895237</v>
      </c>
      <c r="F40" s="892">
        <v>99.810044065581806</v>
      </c>
      <c r="G40" s="892">
        <v>99.813892042704794</v>
      </c>
      <c r="H40" s="892">
        <v>99.435713119777745</v>
      </c>
      <c r="I40" s="892">
        <v>99.771937554799649</v>
      </c>
      <c r="J40" s="892">
        <v>95.610126235235271</v>
      </c>
      <c r="K40" s="892">
        <v>91.831647149198915</v>
      </c>
      <c r="L40" s="892">
        <v>97.766248182640069</v>
      </c>
      <c r="M40" s="892">
        <v>71.403742524468427</v>
      </c>
      <c r="N40" s="892">
        <v>67.53572906233353</v>
      </c>
      <c r="O40" s="892">
        <v>59.659579439392516</v>
      </c>
      <c r="P40" s="892">
        <v>55.730256046928119</v>
      </c>
      <c r="Q40" s="892">
        <v>61.94817839321616</v>
      </c>
      <c r="R40" s="892">
        <v>62.19391996415883</v>
      </c>
      <c r="S40" s="892">
        <v>65.23997204468219</v>
      </c>
      <c r="T40" s="892">
        <v>68.943019884605476</v>
      </c>
      <c r="U40" s="892">
        <v>62.895996912900429</v>
      </c>
      <c r="V40" s="892">
        <v>70.215664845056736</v>
      </c>
      <c r="W40" s="892">
        <v>58.589560438515761</v>
      </c>
      <c r="X40" s="892">
        <v>50.794980115956314</v>
      </c>
      <c r="Y40" s="892">
        <v>50.967731364361576</v>
      </c>
      <c r="Z40" s="892">
        <v>47.592391745228248</v>
      </c>
      <c r="AA40" s="892">
        <v>52.290145466947791</v>
      </c>
      <c r="AB40" s="892">
        <v>57.068292789675702</v>
      </c>
      <c r="AC40" s="892">
        <v>58.64916130719746</v>
      </c>
      <c r="AD40" s="892">
        <v>62.324799317065228</v>
      </c>
      <c r="AE40" s="892">
        <v>61.424662736926706</v>
      </c>
      <c r="AF40" s="892">
        <v>62.603293676407823</v>
      </c>
      <c r="AG40" s="892">
        <v>80.534841388472714</v>
      </c>
      <c r="AH40" s="892">
        <v>73.129384250787012</v>
      </c>
      <c r="AI40" s="892">
        <v>64.210587653593279</v>
      </c>
      <c r="AJ40" s="892">
        <v>61.20886431625263</v>
      </c>
      <c r="AK40" s="892">
        <v>69.374854070583552</v>
      </c>
      <c r="AL40" s="892">
        <v>65.533403202489353</v>
      </c>
      <c r="AM40" s="892">
        <v>69.670288621331451</v>
      </c>
      <c r="AN40" s="892">
        <v>75.949102622220337</v>
      </c>
      <c r="AO40" s="892">
        <v>69.161860200960618</v>
      </c>
      <c r="AP40" s="892">
        <v>74.992502365573984</v>
      </c>
    </row>
    <row r="41" spans="1:42" s="888" customFormat="1" ht="14.4" x14ac:dyDescent="0.15">
      <c r="A41" s="890"/>
      <c r="B41" s="891" t="s">
        <v>651</v>
      </c>
      <c r="C41" s="892"/>
      <c r="D41" s="892"/>
      <c r="E41" s="892"/>
      <c r="F41" s="892"/>
      <c r="G41" s="892"/>
      <c r="H41" s="892"/>
      <c r="I41" s="892"/>
      <c r="J41" s="892"/>
      <c r="K41" s="892"/>
      <c r="L41" s="892"/>
      <c r="M41" s="892">
        <v>0</v>
      </c>
      <c r="N41" s="892">
        <v>0</v>
      </c>
      <c r="O41" s="892">
        <v>0</v>
      </c>
      <c r="P41" s="892"/>
      <c r="Q41" s="892">
        <v>0</v>
      </c>
      <c r="R41" s="892"/>
      <c r="S41" s="892">
        <v>0</v>
      </c>
      <c r="T41" s="892">
        <v>0</v>
      </c>
      <c r="U41" s="892">
        <v>0</v>
      </c>
      <c r="V41" s="892">
        <v>0</v>
      </c>
      <c r="W41" s="892"/>
      <c r="X41" s="892"/>
      <c r="Y41" s="892"/>
      <c r="Z41" s="892"/>
      <c r="AA41" s="892"/>
      <c r="AB41" s="892"/>
      <c r="AC41" s="892"/>
      <c r="AD41" s="892"/>
      <c r="AE41" s="892"/>
      <c r="AF41" s="892"/>
      <c r="AG41" s="892"/>
      <c r="AH41" s="892"/>
      <c r="AI41" s="892"/>
      <c r="AJ41" s="892"/>
      <c r="AK41" s="892"/>
      <c r="AL41" s="892"/>
      <c r="AM41" s="892"/>
      <c r="AN41" s="892"/>
      <c r="AO41" s="892"/>
      <c r="AP41" s="892"/>
    </row>
    <row r="42" spans="1:42" s="888" customFormat="1" ht="14.4" x14ac:dyDescent="0.15">
      <c r="A42" s="1072" t="s">
        <v>465</v>
      </c>
      <c r="B42" s="1072"/>
      <c r="C42" s="893">
        <v>93.436781398120473</v>
      </c>
      <c r="D42" s="893">
        <v>95.807667390800219</v>
      </c>
      <c r="E42" s="893">
        <v>97.757761056984009</v>
      </c>
      <c r="F42" s="893">
        <v>99.413389925261185</v>
      </c>
      <c r="G42" s="893">
        <v>94.591528042728783</v>
      </c>
      <c r="H42" s="893">
        <v>97.501211267679082</v>
      </c>
      <c r="I42" s="893">
        <v>97.611662443014197</v>
      </c>
      <c r="J42" s="893">
        <v>99.289852304037069</v>
      </c>
      <c r="K42" s="893">
        <v>98.205676586604838</v>
      </c>
      <c r="L42" s="893">
        <v>95.874588528554</v>
      </c>
      <c r="M42" s="893">
        <v>81.426964428260206</v>
      </c>
      <c r="N42" s="893">
        <v>84.136443772509139</v>
      </c>
      <c r="O42" s="893">
        <v>88.773764916766225</v>
      </c>
      <c r="P42" s="893">
        <v>89.044669273040228</v>
      </c>
      <c r="Q42" s="893">
        <v>86.970340115999633</v>
      </c>
      <c r="R42" s="893">
        <v>90.010476865962261</v>
      </c>
      <c r="S42" s="893">
        <v>88.488246907954007</v>
      </c>
      <c r="T42" s="893">
        <v>85.228877294162615</v>
      </c>
      <c r="U42" s="893">
        <v>85.418219453552624</v>
      </c>
      <c r="V42" s="893">
        <v>82.482736038084653</v>
      </c>
      <c r="W42" s="893">
        <v>55.158502477635487</v>
      </c>
      <c r="X42" s="893">
        <v>61.502285878614302</v>
      </c>
      <c r="Y42" s="893">
        <v>75.694144947571544</v>
      </c>
      <c r="Z42" s="893">
        <v>65.37597049539751</v>
      </c>
      <c r="AA42" s="893">
        <v>62.767957444660205</v>
      </c>
      <c r="AB42" s="893">
        <v>70.763718304111507</v>
      </c>
      <c r="AC42" s="893">
        <v>61.735235527344301</v>
      </c>
      <c r="AD42" s="893">
        <v>52.821808862182763</v>
      </c>
      <c r="AE42" s="893">
        <v>59.791216853230452</v>
      </c>
      <c r="AF42" s="893">
        <v>49.096648877022062</v>
      </c>
      <c r="AG42" s="893">
        <v>91.806301743952886</v>
      </c>
      <c r="AH42" s="893">
        <v>90.831489159798579</v>
      </c>
      <c r="AI42" s="893">
        <v>92.990221065695607</v>
      </c>
      <c r="AJ42" s="893">
        <v>91.962231078403263</v>
      </c>
      <c r="AK42" s="893">
        <v>94.51224485134388</v>
      </c>
      <c r="AL42" s="893">
        <v>93.842680054370902</v>
      </c>
      <c r="AM42" s="893">
        <v>92.776321953397826</v>
      </c>
      <c r="AN42" s="893">
        <v>89.015635980366682</v>
      </c>
      <c r="AO42" s="893">
        <v>90.598068327114191</v>
      </c>
      <c r="AP42" s="893">
        <v>90.661703333521174</v>
      </c>
    </row>
    <row r="43" spans="1:42" s="888" customFormat="1" ht="14.4" x14ac:dyDescent="0.15">
      <c r="A43" s="890"/>
      <c r="B43" s="891" t="s">
        <v>37</v>
      </c>
      <c r="C43" s="892">
        <v>90.227240109024692</v>
      </c>
      <c r="D43" s="892">
        <v>97.665595280878563</v>
      </c>
      <c r="E43" s="892">
        <v>98.367085471458836</v>
      </c>
      <c r="F43" s="892">
        <v>95.952298820192453</v>
      </c>
      <c r="G43" s="892">
        <v>93.630176346898452</v>
      </c>
      <c r="H43" s="892">
        <v>96.629555352821981</v>
      </c>
      <c r="I43" s="892">
        <v>95.820100276443469</v>
      </c>
      <c r="J43" s="892">
        <v>98.718776885581278</v>
      </c>
      <c r="K43" s="892">
        <v>96.596226062479076</v>
      </c>
      <c r="L43" s="892">
        <v>96.194605282904604</v>
      </c>
      <c r="M43" s="892">
        <v>80.49995972151153</v>
      </c>
      <c r="N43" s="892">
        <v>86.047827233966672</v>
      </c>
      <c r="O43" s="892">
        <v>89.799001221256148</v>
      </c>
      <c r="P43" s="892">
        <v>89.320022811783005</v>
      </c>
      <c r="Q43" s="892">
        <v>89.343601421192645</v>
      </c>
      <c r="R43" s="892">
        <v>92.481117137678709</v>
      </c>
      <c r="S43" s="892">
        <v>91.131651994724137</v>
      </c>
      <c r="T43" s="892">
        <v>94.002522438311175</v>
      </c>
      <c r="U43" s="892">
        <v>91.768600170161278</v>
      </c>
      <c r="V43" s="892">
        <v>91.704278323335757</v>
      </c>
      <c r="W43" s="892">
        <v>45.611384790514116</v>
      </c>
      <c r="X43" s="892">
        <v>52.422266018093431</v>
      </c>
      <c r="Y43" s="892">
        <v>53.694010378807512</v>
      </c>
      <c r="Z43" s="892">
        <v>60.614780779360025</v>
      </c>
      <c r="AA43" s="892">
        <v>56.348194872633449</v>
      </c>
      <c r="AB43" s="892">
        <v>71.264671702715162</v>
      </c>
      <c r="AC43" s="892">
        <v>61.254251131343686</v>
      </c>
      <c r="AD43" s="892">
        <v>55.578488961467741</v>
      </c>
      <c r="AE43" s="892">
        <v>51.167420374120397</v>
      </c>
      <c r="AF43" s="892">
        <v>55.902120882039654</v>
      </c>
      <c r="AG43" s="892">
        <v>93.890685978630614</v>
      </c>
      <c r="AH43" s="892">
        <v>92.158875644827432</v>
      </c>
      <c r="AI43" s="892">
        <v>96.554372789199746</v>
      </c>
      <c r="AJ43" s="892">
        <v>95.753106408360964</v>
      </c>
      <c r="AK43" s="892">
        <v>97.436754385785605</v>
      </c>
      <c r="AL43" s="892">
        <v>96.680154790905661</v>
      </c>
      <c r="AM43" s="892">
        <v>96.521360643878936</v>
      </c>
      <c r="AN43" s="892">
        <v>97.19848503861536</v>
      </c>
      <c r="AO43" s="892">
        <v>96.774589675050819</v>
      </c>
      <c r="AP43" s="892">
        <v>96.939981239219918</v>
      </c>
    </row>
    <row r="44" spans="1:42" s="888" customFormat="1" ht="14.4" x14ac:dyDescent="0.15">
      <c r="A44" s="890"/>
      <c r="B44" s="891" t="s">
        <v>38</v>
      </c>
      <c r="C44" s="892">
        <v>97.538504323605636</v>
      </c>
      <c r="D44" s="892">
        <v>92.545340710418373</v>
      </c>
      <c r="E44" s="892">
        <v>96.716437721430026</v>
      </c>
      <c r="F44" s="892">
        <v>102.46761892138467</v>
      </c>
      <c r="G44" s="892">
        <v>94.262122077200189</v>
      </c>
      <c r="H44" s="892">
        <v>97.835304481913894</v>
      </c>
      <c r="I44" s="892">
        <v>99.068385269345953</v>
      </c>
      <c r="J44" s="892">
        <v>100.06360473551257</v>
      </c>
      <c r="K44" s="892">
        <v>99.560169707275321</v>
      </c>
      <c r="L44" s="892">
        <v>95.300551611194962</v>
      </c>
      <c r="M44" s="892">
        <v>81.308261655978953</v>
      </c>
      <c r="N44" s="892">
        <v>81.168820535143766</v>
      </c>
      <c r="O44" s="892">
        <v>86.980900039538923</v>
      </c>
      <c r="P44" s="892">
        <v>90.863043001258532</v>
      </c>
      <c r="Q44" s="892">
        <v>86.152712261260305</v>
      </c>
      <c r="R44" s="892">
        <v>89.52784255739158</v>
      </c>
      <c r="S44" s="892">
        <v>90.150603580003377</v>
      </c>
      <c r="T44" s="892">
        <v>84.071071722249613</v>
      </c>
      <c r="U44" s="892">
        <v>84.793395994309179</v>
      </c>
      <c r="V44" s="892">
        <v>80.267353850215443</v>
      </c>
      <c r="W44" s="892">
        <v>52.820836979851308</v>
      </c>
      <c r="X44" s="892">
        <v>67.7457912526733</v>
      </c>
      <c r="Y44" s="892">
        <v>89.035271729323895</v>
      </c>
      <c r="Z44" s="892">
        <v>66.76704601747511</v>
      </c>
      <c r="AA44" s="892">
        <v>50.033433215848412</v>
      </c>
      <c r="AB44" s="892">
        <v>63.222873665964855</v>
      </c>
      <c r="AC44" s="892">
        <v>63.840867461174277</v>
      </c>
      <c r="AD44" s="892">
        <v>57.126235921000522</v>
      </c>
      <c r="AE44" s="892">
        <v>59.43071771393921</v>
      </c>
      <c r="AF44" s="892">
        <v>33.094300687022042</v>
      </c>
      <c r="AG44" s="892">
        <v>88.976311965553947</v>
      </c>
      <c r="AH44" s="892">
        <v>90.063776945683003</v>
      </c>
      <c r="AI44" s="892">
        <v>89.55595042212687</v>
      </c>
      <c r="AJ44" s="892">
        <v>91.795300891306013</v>
      </c>
      <c r="AK44" s="892">
        <v>95.4069515748062</v>
      </c>
      <c r="AL44" s="892">
        <v>93.622628946627245</v>
      </c>
      <c r="AM44" s="892">
        <v>93.175098580359332</v>
      </c>
      <c r="AN44" s="892">
        <v>86.34527585006991</v>
      </c>
      <c r="AO44" s="892">
        <v>89.261361333495131</v>
      </c>
      <c r="AP44" s="892">
        <v>91.687603847580405</v>
      </c>
    </row>
    <row r="45" spans="1:42" s="888" customFormat="1" ht="14.4" x14ac:dyDescent="0.15">
      <c r="A45" s="890"/>
      <c r="B45" s="891" t="s">
        <v>652</v>
      </c>
      <c r="C45" s="892">
        <v>85.012562284524691</v>
      </c>
      <c r="D45" s="892">
        <v>88.259820129153098</v>
      </c>
      <c r="E45" s="892">
        <v>94.519425692603448</v>
      </c>
      <c r="F45" s="892">
        <v>97.074723728868349</v>
      </c>
      <c r="G45" s="892">
        <v>94.834884383039082</v>
      </c>
      <c r="H45" s="892">
        <v>95.485616420664527</v>
      </c>
      <c r="I45" s="892">
        <v>94.807717531343272</v>
      </c>
      <c r="J45" s="892">
        <v>91.998056420979211</v>
      </c>
      <c r="K45" s="892">
        <v>94.251981239861792</v>
      </c>
      <c r="L45" s="892">
        <v>87.660943368017769</v>
      </c>
      <c r="M45" s="892">
        <v>64.433862532293119</v>
      </c>
      <c r="N45" s="892">
        <v>71.075280237815292</v>
      </c>
      <c r="O45" s="892">
        <v>76.059380652444702</v>
      </c>
      <c r="P45" s="892">
        <v>83.552152844606667</v>
      </c>
      <c r="Q45" s="892">
        <v>82.149394092936632</v>
      </c>
      <c r="R45" s="892">
        <v>85.91237901590479</v>
      </c>
      <c r="S45" s="892">
        <v>80.605447680608819</v>
      </c>
      <c r="T45" s="892">
        <v>81.108806068748379</v>
      </c>
      <c r="U45" s="892">
        <v>83.151074891070266</v>
      </c>
      <c r="V45" s="892">
        <v>79.231009520836906</v>
      </c>
      <c r="W45" s="892">
        <v>29.327391391733553</v>
      </c>
      <c r="X45" s="892">
        <v>38.856945310646218</v>
      </c>
      <c r="Y45" s="892">
        <v>41.120013784376312</v>
      </c>
      <c r="Z45" s="892">
        <v>53.295897725841272</v>
      </c>
      <c r="AA45" s="892">
        <v>49.039070591839902</v>
      </c>
      <c r="AB45" s="892">
        <v>73.169598926333279</v>
      </c>
      <c r="AC45" s="892">
        <v>63.970269140055471</v>
      </c>
      <c r="AD45" s="892">
        <v>68.508555506745665</v>
      </c>
      <c r="AE45" s="892">
        <v>65.911512877731937</v>
      </c>
      <c r="AF45" s="892">
        <v>61.741509328905053</v>
      </c>
      <c r="AG45" s="892">
        <v>85.65611306251904</v>
      </c>
      <c r="AH45" s="892">
        <v>89.410015965416491</v>
      </c>
      <c r="AI45" s="892">
        <v>89.015324969987788</v>
      </c>
      <c r="AJ45" s="892">
        <v>92.763022364478203</v>
      </c>
      <c r="AK45" s="892">
        <v>90.896622951015971</v>
      </c>
      <c r="AL45" s="892">
        <v>91.471878134635801</v>
      </c>
      <c r="AM45" s="892">
        <v>86.931221571143197</v>
      </c>
      <c r="AN45" s="892">
        <v>90.334014006622539</v>
      </c>
      <c r="AO45" s="892">
        <v>90.112872693978801</v>
      </c>
      <c r="AP45" s="892">
        <v>91.784708641316456</v>
      </c>
    </row>
    <row r="46" spans="1:42" s="888" customFormat="1" ht="14.4" x14ac:dyDescent="0.15">
      <c r="A46" s="890"/>
      <c r="B46" s="891" t="s">
        <v>40</v>
      </c>
      <c r="C46" s="892">
        <v>92.717744116385731</v>
      </c>
      <c r="D46" s="892">
        <v>98.234847427963459</v>
      </c>
      <c r="E46" s="892">
        <v>101.21482745420948</v>
      </c>
      <c r="F46" s="892">
        <v>94.900888059413091</v>
      </c>
      <c r="G46" s="892">
        <v>96.398554631682856</v>
      </c>
      <c r="H46" s="892">
        <v>97.242468464433799</v>
      </c>
      <c r="I46" s="892">
        <v>97.846207131946954</v>
      </c>
      <c r="J46" s="892">
        <v>98.271144962263406</v>
      </c>
      <c r="K46" s="892">
        <v>98.097957262909958</v>
      </c>
      <c r="L46" s="892">
        <v>95.524358660420077</v>
      </c>
      <c r="M46" s="892">
        <v>78.588552963823489</v>
      </c>
      <c r="N46" s="892">
        <v>78.256250052952396</v>
      </c>
      <c r="O46" s="892">
        <v>81.848014846834445</v>
      </c>
      <c r="P46" s="892">
        <v>76.336755701244869</v>
      </c>
      <c r="Q46" s="892">
        <v>68.575344849497327</v>
      </c>
      <c r="R46" s="892">
        <v>73.575709508478795</v>
      </c>
      <c r="S46" s="892">
        <v>64.507425982319262</v>
      </c>
      <c r="T46" s="892">
        <v>62.013607236026893</v>
      </c>
      <c r="U46" s="892">
        <v>57.557699289608991</v>
      </c>
      <c r="V46" s="892">
        <v>67.131807675872736</v>
      </c>
      <c r="W46" s="892">
        <v>72.373194049697958</v>
      </c>
      <c r="X46" s="892">
        <v>49.300521004018613</v>
      </c>
      <c r="Y46" s="892">
        <v>64.990340039162291</v>
      </c>
      <c r="Z46" s="892">
        <v>52.119857858832532</v>
      </c>
      <c r="AA46" s="892">
        <v>31.676130355048571</v>
      </c>
      <c r="AB46" s="892">
        <v>51.237105539802265</v>
      </c>
      <c r="AC46" s="892">
        <v>23.288130654987953</v>
      </c>
      <c r="AD46" s="892">
        <v>31.13657927070917</v>
      </c>
      <c r="AE46" s="892">
        <v>18.303003855713772</v>
      </c>
      <c r="AF46" s="892">
        <v>52.918729535202559</v>
      </c>
      <c r="AG46" s="892">
        <v>85.8898043666874</v>
      </c>
      <c r="AH46" s="892">
        <v>85.954564415095248</v>
      </c>
      <c r="AI46" s="892">
        <v>84.773307699518682</v>
      </c>
      <c r="AJ46" s="892">
        <v>86.077152107864748</v>
      </c>
      <c r="AK46" s="892">
        <v>75.633163570521958</v>
      </c>
      <c r="AL46" s="892">
        <v>80.14576741613871</v>
      </c>
      <c r="AM46" s="892">
        <v>77.867493925421059</v>
      </c>
      <c r="AN46" s="892">
        <v>78.942520807991556</v>
      </c>
      <c r="AO46" s="892">
        <v>70.589103284907665</v>
      </c>
      <c r="AP46" s="892">
        <v>77.212889840719356</v>
      </c>
    </row>
    <row r="47" spans="1:42" s="888" customFormat="1" ht="28.8" x14ac:dyDescent="0.15">
      <c r="A47" s="890"/>
      <c r="B47" s="891" t="s">
        <v>653</v>
      </c>
      <c r="C47" s="892">
        <v>88.316970979747893</v>
      </c>
      <c r="D47" s="892">
        <v>101.74564238724125</v>
      </c>
      <c r="E47" s="892">
        <v>99.671402865065289</v>
      </c>
      <c r="F47" s="892">
        <v>99.731753885702375</v>
      </c>
      <c r="G47" s="892">
        <v>98.707180842063153</v>
      </c>
      <c r="H47" s="892">
        <v>99.00740705158519</v>
      </c>
      <c r="I47" s="892">
        <v>97.801640735058115</v>
      </c>
      <c r="J47" s="892">
        <v>99.343409952555945</v>
      </c>
      <c r="K47" s="892">
        <v>98.179006241775198</v>
      </c>
      <c r="L47" s="892">
        <v>98.120379449837429</v>
      </c>
      <c r="M47" s="892">
        <v>86.05153779387129</v>
      </c>
      <c r="N47" s="892">
        <v>90.134879258537708</v>
      </c>
      <c r="O47" s="892">
        <v>95.803614031189937</v>
      </c>
      <c r="P47" s="892">
        <v>83.743669187005338</v>
      </c>
      <c r="Q47" s="892">
        <v>86.010986839695306</v>
      </c>
      <c r="R47" s="892">
        <v>87.632475145675286</v>
      </c>
      <c r="S47" s="892">
        <v>81.345741417208373</v>
      </c>
      <c r="T47" s="892">
        <v>72.553508455645854</v>
      </c>
      <c r="U47" s="892">
        <v>74.877564636704491</v>
      </c>
      <c r="V47" s="892">
        <v>72.771727653283861</v>
      </c>
      <c r="W47" s="892">
        <v>84.617198535205844</v>
      </c>
      <c r="X47" s="892">
        <v>66.321360905523832</v>
      </c>
      <c r="Y47" s="892">
        <v>94.482603846801794</v>
      </c>
      <c r="Z47" s="892">
        <v>92.678798074549334</v>
      </c>
      <c r="AA47" s="892">
        <v>92.031675960746938</v>
      </c>
      <c r="AB47" s="892">
        <v>87.757635492499929</v>
      </c>
      <c r="AC47" s="892">
        <v>74.152858432600624</v>
      </c>
      <c r="AD47" s="892">
        <v>47.81054794743396</v>
      </c>
      <c r="AE47" s="892">
        <v>55.380098089035116</v>
      </c>
      <c r="AF47" s="892">
        <v>70.705267829073136</v>
      </c>
      <c r="AG47" s="892">
        <v>97.867722544517704</v>
      </c>
      <c r="AH47" s="892">
        <v>89.364077266428239</v>
      </c>
      <c r="AI47" s="892">
        <v>96.366238820217461</v>
      </c>
      <c r="AJ47" s="892">
        <v>83.764899570806236</v>
      </c>
      <c r="AK47" s="892">
        <v>85.698887552030172</v>
      </c>
      <c r="AL47" s="892">
        <v>88.491764060457683</v>
      </c>
      <c r="AM47" s="892">
        <v>84.027952828489759</v>
      </c>
      <c r="AN47" s="892">
        <v>77.144260824007787</v>
      </c>
      <c r="AO47" s="892">
        <v>82.519487851938706</v>
      </c>
      <c r="AP47" s="892">
        <v>74.632603868974556</v>
      </c>
    </row>
    <row r="48" spans="1:42" s="888" customFormat="1" ht="14.4" x14ac:dyDescent="0.15">
      <c r="A48" s="890"/>
      <c r="B48" s="891" t="s">
        <v>654</v>
      </c>
      <c r="C48" s="892">
        <v>99.9175680634755</v>
      </c>
      <c r="D48" s="892">
        <v>99.951847635119179</v>
      </c>
      <c r="E48" s="892">
        <v>100</v>
      </c>
      <c r="F48" s="892">
        <v>100</v>
      </c>
      <c r="G48" s="892">
        <v>94.285858905726911</v>
      </c>
      <c r="H48" s="892">
        <v>99.776471039290499</v>
      </c>
      <c r="I48" s="892">
        <v>100</v>
      </c>
      <c r="J48" s="892">
        <v>99.995631754102291</v>
      </c>
      <c r="K48" s="892">
        <v>100</v>
      </c>
      <c r="L48" s="892">
        <v>100</v>
      </c>
      <c r="M48" s="892">
        <v>96.834178429814372</v>
      </c>
      <c r="N48" s="892">
        <v>96.420641062065783</v>
      </c>
      <c r="O48" s="892">
        <v>93.022361410376377</v>
      </c>
      <c r="P48" s="892">
        <v>93.461324757664016</v>
      </c>
      <c r="Q48" s="892">
        <v>88.724514472941578</v>
      </c>
      <c r="R48" s="892">
        <v>95.778546504786064</v>
      </c>
      <c r="S48" s="892">
        <v>95.858090031226041</v>
      </c>
      <c r="T48" s="892">
        <v>95.962936344717804</v>
      </c>
      <c r="U48" s="892">
        <v>124.49128776481253</v>
      </c>
      <c r="V48" s="892">
        <v>90.944984468027855</v>
      </c>
      <c r="W48" s="892">
        <v>101.23030914542757</v>
      </c>
      <c r="X48" s="892">
        <v>127.75511096590631</v>
      </c>
      <c r="Y48" s="892">
        <v>102.5179228652735</v>
      </c>
      <c r="Z48" s="892">
        <v>100</v>
      </c>
      <c r="AA48" s="892">
        <v>100</v>
      </c>
      <c r="AB48" s="892">
        <v>100</v>
      </c>
      <c r="AC48" s="892">
        <v>100</v>
      </c>
      <c r="AD48" s="892">
        <v>100</v>
      </c>
      <c r="AE48" s="892">
        <v>733.60332515025038</v>
      </c>
      <c r="AF48" s="892">
        <v>100</v>
      </c>
      <c r="AG48" s="892">
        <v>96.776031036239758</v>
      </c>
      <c r="AH48" s="892">
        <v>95.434550826822075</v>
      </c>
      <c r="AI48" s="892">
        <v>92.582773984773596</v>
      </c>
      <c r="AJ48" s="892">
        <v>92.985223006885263</v>
      </c>
      <c r="AK48" s="892">
        <v>93.175022575344357</v>
      </c>
      <c r="AL48" s="892">
        <v>95.722747551355326</v>
      </c>
      <c r="AM48" s="892">
        <v>95.679376304960314</v>
      </c>
      <c r="AN48" s="892">
        <v>95.482456677665553</v>
      </c>
      <c r="AO48" s="892">
        <v>95.355668559929768</v>
      </c>
      <c r="AP48" s="892">
        <v>88.526952246765603</v>
      </c>
    </row>
    <row r="49" spans="1:42" s="888" customFormat="1" ht="14.4" x14ac:dyDescent="0.15">
      <c r="A49" s="890"/>
      <c r="B49" s="891" t="s">
        <v>655</v>
      </c>
      <c r="C49" s="892">
        <v>100</v>
      </c>
      <c r="D49" s="892">
        <v>100</v>
      </c>
      <c r="E49" s="892">
        <v>100</v>
      </c>
      <c r="F49" s="892">
        <v>100</v>
      </c>
      <c r="G49" s="892">
        <v>100</v>
      </c>
      <c r="H49" s="892">
        <v>99.735093132934054</v>
      </c>
      <c r="I49" s="892">
        <v>100</v>
      </c>
      <c r="J49" s="892">
        <v>99.999997108385557</v>
      </c>
      <c r="K49" s="892">
        <v>100</v>
      </c>
      <c r="L49" s="892">
        <v>100</v>
      </c>
      <c r="M49" s="892">
        <v>99.999900000100013</v>
      </c>
      <c r="N49" s="892">
        <v>100</v>
      </c>
      <c r="O49" s="892">
        <v>100</v>
      </c>
      <c r="P49" s="892">
        <v>100</v>
      </c>
      <c r="Q49" s="892">
        <v>100</v>
      </c>
      <c r="R49" s="892">
        <v>99.735093132934054</v>
      </c>
      <c r="S49" s="892">
        <v>100</v>
      </c>
      <c r="T49" s="892">
        <v>99.999997108385557</v>
      </c>
      <c r="U49" s="892">
        <v>100</v>
      </c>
      <c r="V49" s="892">
        <v>100</v>
      </c>
      <c r="W49" s="892">
        <v>0</v>
      </c>
      <c r="X49" s="892"/>
      <c r="Y49" s="892"/>
      <c r="Z49" s="892"/>
      <c r="AA49" s="892"/>
      <c r="AB49" s="892"/>
      <c r="AC49" s="892"/>
      <c r="AD49" s="892"/>
      <c r="AE49" s="892"/>
      <c r="AF49" s="892"/>
      <c r="AG49" s="892">
        <v>100</v>
      </c>
      <c r="AH49" s="892">
        <v>100</v>
      </c>
      <c r="AI49" s="892">
        <v>100</v>
      </c>
      <c r="AJ49" s="892">
        <v>100</v>
      </c>
      <c r="AK49" s="892">
        <v>100</v>
      </c>
      <c r="AL49" s="892">
        <v>100</v>
      </c>
      <c r="AM49" s="892">
        <v>100</v>
      </c>
      <c r="AN49" s="892">
        <v>100</v>
      </c>
      <c r="AO49" s="892">
        <v>100</v>
      </c>
      <c r="AP49" s="892">
        <v>100</v>
      </c>
    </row>
    <row r="50" spans="1:42" s="888" customFormat="1" ht="14.4" x14ac:dyDescent="0.15">
      <c r="A50" s="1072" t="s">
        <v>466</v>
      </c>
      <c r="B50" s="1072"/>
      <c r="C50" s="893">
        <v>95.92773465491905</v>
      </c>
      <c r="D50" s="893">
        <v>96.737598896069883</v>
      </c>
      <c r="E50" s="893">
        <v>97.168013847293935</v>
      </c>
      <c r="F50" s="893">
        <v>98.051148408813233</v>
      </c>
      <c r="G50" s="893">
        <v>97.811330403062641</v>
      </c>
      <c r="H50" s="893">
        <v>97.926735747158844</v>
      </c>
      <c r="I50" s="893">
        <v>98.085158308887131</v>
      </c>
      <c r="J50" s="893">
        <v>98.179258565443277</v>
      </c>
      <c r="K50" s="893">
        <v>98.772775529135714</v>
      </c>
      <c r="L50" s="893">
        <v>98.093473626933104</v>
      </c>
      <c r="M50" s="893">
        <v>79.832443434304921</v>
      </c>
      <c r="N50" s="893">
        <v>86.011015054488865</v>
      </c>
      <c r="O50" s="893">
        <v>86.750740090831314</v>
      </c>
      <c r="P50" s="893">
        <v>87.956530721885017</v>
      </c>
      <c r="Q50" s="893">
        <v>89.723693871763317</v>
      </c>
      <c r="R50" s="893">
        <v>91.862111197639294</v>
      </c>
      <c r="S50" s="893">
        <v>91.566368082612016</v>
      </c>
      <c r="T50" s="893">
        <v>90.76424214754114</v>
      </c>
      <c r="U50" s="893">
        <v>91.821496601793413</v>
      </c>
      <c r="V50" s="893">
        <v>90.779153727407035</v>
      </c>
      <c r="W50" s="893">
        <v>47.201754271624409</v>
      </c>
      <c r="X50" s="893">
        <v>58.96342627010609</v>
      </c>
      <c r="Y50" s="893">
        <v>69.24998718816407</v>
      </c>
      <c r="Z50" s="893">
        <v>64.473248021085851</v>
      </c>
      <c r="AA50" s="893">
        <v>72.404678242613187</v>
      </c>
      <c r="AB50" s="893">
        <v>93.890669428310773</v>
      </c>
      <c r="AC50" s="893">
        <v>91.625323329026273</v>
      </c>
      <c r="AD50" s="893">
        <v>62.758660940914126</v>
      </c>
      <c r="AE50" s="893">
        <v>67.564159002356689</v>
      </c>
      <c r="AF50" s="893">
        <v>69.178871209555297</v>
      </c>
      <c r="AG50" s="893">
        <v>89.352886633803422</v>
      </c>
      <c r="AH50" s="893">
        <v>92.90413076371108</v>
      </c>
      <c r="AI50" s="893">
        <v>91.576751958289776</v>
      </c>
      <c r="AJ50" s="893">
        <v>92.651266314940202</v>
      </c>
      <c r="AK50" s="893">
        <v>93.553139804813995</v>
      </c>
      <c r="AL50" s="893">
        <v>93.637046120054336</v>
      </c>
      <c r="AM50" s="893">
        <v>93.349013587688361</v>
      </c>
      <c r="AN50" s="893">
        <v>94.716338098424231</v>
      </c>
      <c r="AO50" s="893">
        <v>94.720693941108621</v>
      </c>
      <c r="AP50" s="893">
        <v>94.157463580449047</v>
      </c>
    </row>
    <row r="51" spans="1:42" s="888" customFormat="1" ht="14.4" x14ac:dyDescent="0.15">
      <c r="A51" s="890"/>
      <c r="B51" s="891" t="s">
        <v>41</v>
      </c>
      <c r="C51" s="892">
        <v>99.999813330083896</v>
      </c>
      <c r="D51" s="892">
        <v>100</v>
      </c>
      <c r="E51" s="892">
        <v>100</v>
      </c>
      <c r="F51" s="892">
        <v>100</v>
      </c>
      <c r="G51" s="892">
        <v>100</v>
      </c>
      <c r="H51" s="892">
        <v>100</v>
      </c>
      <c r="I51" s="892">
        <v>99.999999937348477</v>
      </c>
      <c r="J51" s="892">
        <v>99.999999848063396</v>
      </c>
      <c r="K51" s="892">
        <v>99.999999878737682</v>
      </c>
      <c r="L51" s="892">
        <v>99.999999977393983</v>
      </c>
      <c r="M51" s="892">
        <v>97.903090747362015</v>
      </c>
      <c r="N51" s="892">
        <v>98.163631058028585</v>
      </c>
      <c r="O51" s="892">
        <v>98.471847434013085</v>
      </c>
      <c r="P51" s="892">
        <v>99.953749733943056</v>
      </c>
      <c r="Q51" s="892">
        <v>99.966972427693577</v>
      </c>
      <c r="R51" s="892">
        <v>99.190744444913022</v>
      </c>
      <c r="S51" s="892">
        <v>98.847341150640915</v>
      </c>
      <c r="T51" s="892">
        <v>96.868364888011243</v>
      </c>
      <c r="U51" s="892">
        <v>99.999999881850044</v>
      </c>
      <c r="V51" s="892">
        <v>99.264413171594171</v>
      </c>
      <c r="W51" s="892">
        <v>99.834625482528779</v>
      </c>
      <c r="X51" s="892">
        <v>99.999990874586615</v>
      </c>
      <c r="Y51" s="892">
        <v>100</v>
      </c>
      <c r="Z51" s="892">
        <v>100</v>
      </c>
      <c r="AA51" s="892">
        <v>100</v>
      </c>
      <c r="AB51" s="892">
        <v>100</v>
      </c>
      <c r="AC51" s="892">
        <v>100</v>
      </c>
      <c r="AD51" s="892">
        <v>100</v>
      </c>
      <c r="AE51" s="892">
        <v>100</v>
      </c>
      <c r="AF51" s="892"/>
      <c r="AG51" s="892">
        <v>97.564751359133595</v>
      </c>
      <c r="AH51" s="892">
        <v>98.159153616308686</v>
      </c>
      <c r="AI51" s="892">
        <v>98.442968868286911</v>
      </c>
      <c r="AJ51" s="892">
        <v>99.953040458335224</v>
      </c>
      <c r="AK51" s="892">
        <v>99.966955541022998</v>
      </c>
      <c r="AL51" s="892">
        <v>99.190482868848235</v>
      </c>
      <c r="AM51" s="892">
        <v>98.837709815250079</v>
      </c>
      <c r="AN51" s="892">
        <v>96.834137623713929</v>
      </c>
      <c r="AO51" s="892">
        <v>100</v>
      </c>
      <c r="AP51" s="892">
        <v>99.264413194033907</v>
      </c>
    </row>
    <row r="52" spans="1:42" s="888" customFormat="1" ht="28.8" x14ac:dyDescent="0.15">
      <c r="A52" s="890"/>
      <c r="B52" s="891" t="s">
        <v>42</v>
      </c>
      <c r="C52" s="892">
        <v>96.365372409254803</v>
      </c>
      <c r="D52" s="892">
        <v>89.189228529573157</v>
      </c>
      <c r="E52" s="892">
        <v>87.241604818584747</v>
      </c>
      <c r="F52" s="892">
        <v>92.699580740786487</v>
      </c>
      <c r="G52" s="892">
        <v>90.701731898201061</v>
      </c>
      <c r="H52" s="892">
        <v>92.735414883051078</v>
      </c>
      <c r="I52" s="892">
        <v>94.051199074118713</v>
      </c>
      <c r="J52" s="892">
        <v>92.993716929401032</v>
      </c>
      <c r="K52" s="892">
        <v>97.833645054074736</v>
      </c>
      <c r="L52" s="892">
        <v>95.261306481308367</v>
      </c>
      <c r="M52" s="892">
        <v>87.673877520366332</v>
      </c>
      <c r="N52" s="892">
        <v>82.570465282812151</v>
      </c>
      <c r="O52" s="892">
        <v>76.084239247165172</v>
      </c>
      <c r="P52" s="892">
        <v>80.048580292944564</v>
      </c>
      <c r="Q52" s="892">
        <v>81.476956994949475</v>
      </c>
      <c r="R52" s="892">
        <v>85.239196333760106</v>
      </c>
      <c r="S52" s="892">
        <v>85.544809847467974</v>
      </c>
      <c r="T52" s="892">
        <v>86.209374117511302</v>
      </c>
      <c r="U52" s="892">
        <v>91.921832108718689</v>
      </c>
      <c r="V52" s="892">
        <v>86.511538719282044</v>
      </c>
      <c r="W52" s="892">
        <v>41.360480529764608</v>
      </c>
      <c r="X52" s="892">
        <v>64.939589624198987</v>
      </c>
      <c r="Y52" s="892">
        <v>55.540803959010191</v>
      </c>
      <c r="Z52" s="892">
        <v>31.681584314909255</v>
      </c>
      <c r="AA52" s="892">
        <v>47.325752032286303</v>
      </c>
      <c r="AB52" s="892">
        <v>55.439136933609049</v>
      </c>
      <c r="AC52" s="892">
        <v>62.454890448092662</v>
      </c>
      <c r="AD52" s="892">
        <v>59.633939409099035</v>
      </c>
      <c r="AE52" s="892">
        <v>54.201596707199307</v>
      </c>
      <c r="AF52" s="892">
        <v>42.724960570187953</v>
      </c>
      <c r="AG52" s="892">
        <v>93.280074622555048</v>
      </c>
      <c r="AH52" s="892">
        <v>94.129607704016351</v>
      </c>
      <c r="AI52" s="892">
        <v>89.103491463999077</v>
      </c>
      <c r="AJ52" s="892">
        <v>93.924920512297746</v>
      </c>
      <c r="AK52" s="892">
        <v>94.238788992276341</v>
      </c>
      <c r="AL52" s="892">
        <v>94.617050117237596</v>
      </c>
      <c r="AM52" s="892">
        <v>93.060302621251765</v>
      </c>
      <c r="AN52" s="892">
        <v>95.40095560782224</v>
      </c>
      <c r="AO52" s="892">
        <v>95.990576939881976</v>
      </c>
      <c r="AP52" s="892">
        <v>93.484183421816297</v>
      </c>
    </row>
    <row r="53" spans="1:42" s="888" customFormat="1" ht="14.4" x14ac:dyDescent="0.15">
      <c r="A53" s="890"/>
      <c r="B53" s="891" t="s">
        <v>44</v>
      </c>
      <c r="C53" s="892">
        <v>99.845702411455875</v>
      </c>
      <c r="D53" s="892">
        <v>91.342550400220844</v>
      </c>
      <c r="E53" s="892">
        <v>98.746513721601417</v>
      </c>
      <c r="F53" s="892">
        <v>99.80237705607459</v>
      </c>
      <c r="G53" s="892">
        <v>96.333177806491449</v>
      </c>
      <c r="H53" s="892">
        <v>97.298745273560115</v>
      </c>
      <c r="I53" s="892">
        <v>94.42704354802413</v>
      </c>
      <c r="J53" s="892">
        <v>92.503896101349753</v>
      </c>
      <c r="K53" s="892">
        <v>99.693322256377996</v>
      </c>
      <c r="L53" s="892">
        <v>100.36171010429081</v>
      </c>
      <c r="M53" s="892">
        <v>75.389623551386038</v>
      </c>
      <c r="N53" s="892">
        <v>73.382816311489847</v>
      </c>
      <c r="O53" s="892">
        <v>76.748025192649962</v>
      </c>
      <c r="P53" s="892">
        <v>80.829836916859236</v>
      </c>
      <c r="Q53" s="892">
        <v>80.058665085746668</v>
      </c>
      <c r="R53" s="892">
        <v>81.34723517035664</v>
      </c>
      <c r="S53" s="892">
        <v>79.928871306548132</v>
      </c>
      <c r="T53" s="892">
        <v>84.22869328483759</v>
      </c>
      <c r="U53" s="892">
        <v>90.0859846812521</v>
      </c>
      <c r="V53" s="892">
        <v>86.931108560499709</v>
      </c>
      <c r="W53" s="892">
        <v>38.004556863839461</v>
      </c>
      <c r="X53" s="892">
        <v>44.068435799246359</v>
      </c>
      <c r="Y53" s="892">
        <v>52.207503459217421</v>
      </c>
      <c r="Z53" s="892">
        <v>52.699432302686411</v>
      </c>
      <c r="AA53" s="892">
        <v>55.516944422320748</v>
      </c>
      <c r="AB53" s="892">
        <v>67.535138903747338</v>
      </c>
      <c r="AC53" s="892">
        <v>73.126611332360497</v>
      </c>
      <c r="AD53" s="892">
        <v>78.024928531701661</v>
      </c>
      <c r="AE53" s="892">
        <v>75.272258741277213</v>
      </c>
      <c r="AF53" s="892">
        <v>63.097889320440181</v>
      </c>
      <c r="AG53" s="892">
        <v>85.331990354571147</v>
      </c>
      <c r="AH53" s="892">
        <v>88.883765584273462</v>
      </c>
      <c r="AI53" s="892">
        <v>81.71187102398298</v>
      </c>
      <c r="AJ53" s="892">
        <v>87.990624870951308</v>
      </c>
      <c r="AK53" s="892">
        <v>88.633665069241403</v>
      </c>
      <c r="AL53" s="892">
        <v>85.905625369271647</v>
      </c>
      <c r="AM53" s="892">
        <v>85.898105360839367</v>
      </c>
      <c r="AN53" s="892">
        <v>92.14050600407424</v>
      </c>
      <c r="AO53" s="892">
        <v>91.719977836795238</v>
      </c>
      <c r="AP53" s="892">
        <v>89.174426967764845</v>
      </c>
    </row>
    <row r="54" spans="1:42" s="888" customFormat="1" ht="28.8" x14ac:dyDescent="0.15">
      <c r="A54" s="890"/>
      <c r="B54" s="891" t="s">
        <v>45</v>
      </c>
      <c r="C54" s="892">
        <v>96.056103586416114</v>
      </c>
      <c r="D54" s="892">
        <v>98.227661794712432</v>
      </c>
      <c r="E54" s="892">
        <v>98.715425005253763</v>
      </c>
      <c r="F54" s="892">
        <v>98.747770698263395</v>
      </c>
      <c r="G54" s="892">
        <v>99.041563512400941</v>
      </c>
      <c r="H54" s="892">
        <v>98.763203816515471</v>
      </c>
      <c r="I54" s="892">
        <v>98.909120021617454</v>
      </c>
      <c r="J54" s="892">
        <v>99.580186247999919</v>
      </c>
      <c r="K54" s="892">
        <v>98.666159440538621</v>
      </c>
      <c r="L54" s="892">
        <v>98.157644184887033</v>
      </c>
      <c r="M54" s="892">
        <v>88.428021186050216</v>
      </c>
      <c r="N54" s="892">
        <v>93.055858353787727</v>
      </c>
      <c r="O54" s="892">
        <v>91.350484046822956</v>
      </c>
      <c r="P54" s="892">
        <v>93.349940091137228</v>
      </c>
      <c r="Q54" s="892">
        <v>92.722969908362415</v>
      </c>
      <c r="R54" s="892">
        <v>94.657414965168556</v>
      </c>
      <c r="S54" s="892">
        <v>95.176235343564656</v>
      </c>
      <c r="T54" s="892">
        <v>94.709367050368826</v>
      </c>
      <c r="U54" s="892">
        <v>94.114952879435805</v>
      </c>
      <c r="V54" s="892">
        <v>93.050875381012091</v>
      </c>
      <c r="W54" s="892">
        <v>64.98320157522231</v>
      </c>
      <c r="X54" s="892">
        <v>87.23397584285253</v>
      </c>
      <c r="Y54" s="892">
        <v>80.055593167096887</v>
      </c>
      <c r="Z54" s="892">
        <v>87.730235163958582</v>
      </c>
      <c r="AA54" s="892">
        <v>80.760192254336843</v>
      </c>
      <c r="AB54" s="892">
        <v>105.28323905055936</v>
      </c>
      <c r="AC54" s="892">
        <v>103.32590080365947</v>
      </c>
      <c r="AD54" s="892">
        <v>77.654026279282959</v>
      </c>
      <c r="AE54" s="892">
        <v>75.872451168366254</v>
      </c>
      <c r="AF54" s="892">
        <v>70.262502298519024</v>
      </c>
      <c r="AG54" s="892">
        <v>93.984034230579084</v>
      </c>
      <c r="AH54" s="892">
        <v>95.14287460260617</v>
      </c>
      <c r="AI54" s="892">
        <v>93.249808117617278</v>
      </c>
      <c r="AJ54" s="892">
        <v>95.050353146575233</v>
      </c>
      <c r="AK54" s="892">
        <v>94.324041135117426</v>
      </c>
      <c r="AL54" s="892">
        <v>95.158738439993201</v>
      </c>
      <c r="AM54" s="892">
        <v>95.724314431170967</v>
      </c>
      <c r="AN54" s="892">
        <v>95.912450727553534</v>
      </c>
      <c r="AO54" s="892">
        <v>96.232233814527675</v>
      </c>
      <c r="AP54" s="892">
        <v>96.069725320695582</v>
      </c>
    </row>
    <row r="55" spans="1:42" s="888" customFormat="1" ht="28.8" x14ac:dyDescent="0.15">
      <c r="A55" s="890"/>
      <c r="B55" s="891" t="s">
        <v>46</v>
      </c>
      <c r="C55" s="892">
        <v>88.342609415040741</v>
      </c>
      <c r="D55" s="892">
        <v>99.99949534425906</v>
      </c>
      <c r="E55" s="892">
        <v>99.960251157685292</v>
      </c>
      <c r="F55" s="892">
        <v>103.18881701448146</v>
      </c>
      <c r="G55" s="892">
        <v>100.1667751954467</v>
      </c>
      <c r="H55" s="892">
        <v>99.926468944324071</v>
      </c>
      <c r="I55" s="892">
        <v>99.733134139366157</v>
      </c>
      <c r="J55" s="892">
        <v>99.884276760270467</v>
      </c>
      <c r="K55" s="892">
        <v>99.695281834672571</v>
      </c>
      <c r="L55" s="892">
        <v>99.857057030923329</v>
      </c>
      <c r="M55" s="892">
        <v>78.965781169230269</v>
      </c>
      <c r="N55" s="892">
        <v>97.168845198429167</v>
      </c>
      <c r="O55" s="892">
        <v>100.72003258369469</v>
      </c>
      <c r="P55" s="892">
        <v>89.27866144686088</v>
      </c>
      <c r="Q55" s="892">
        <v>93.943317241712137</v>
      </c>
      <c r="R55" s="892">
        <v>99.096109989794058</v>
      </c>
      <c r="S55" s="892">
        <v>94.420426873912916</v>
      </c>
      <c r="T55" s="892">
        <v>96.041360475614809</v>
      </c>
      <c r="U55" s="892">
        <v>89.557241500575373</v>
      </c>
      <c r="V55" s="892">
        <v>96.141151840816619</v>
      </c>
      <c r="W55" s="892">
        <v>45.113939544175302</v>
      </c>
      <c r="X55" s="892">
        <v>84.668881423296114</v>
      </c>
      <c r="Y55" s="892">
        <v>135.16151354210379</v>
      </c>
      <c r="Z55" s="892">
        <v>66.108995880783823</v>
      </c>
      <c r="AA55" s="892">
        <v>116.14722414987226</v>
      </c>
      <c r="AB55" s="892">
        <v>120.33570156465576</v>
      </c>
      <c r="AC55" s="892">
        <v>107.71350746493627</v>
      </c>
      <c r="AD55" s="892">
        <v>91.765022996556581</v>
      </c>
      <c r="AE55" s="892">
        <v>99.999998886924757</v>
      </c>
      <c r="AF55" s="892">
        <v>99.811896529273767</v>
      </c>
      <c r="AG55" s="892">
        <v>93.131402193518682</v>
      </c>
      <c r="AH55" s="892">
        <v>98.100790589701788</v>
      </c>
      <c r="AI55" s="892">
        <v>98.750656509452625</v>
      </c>
      <c r="AJ55" s="892">
        <v>87.586220577792645</v>
      </c>
      <c r="AK55" s="892">
        <v>91.184719706276894</v>
      </c>
      <c r="AL55" s="892">
        <v>95.694889086743871</v>
      </c>
      <c r="AM55" s="892">
        <v>94.078407010173663</v>
      </c>
      <c r="AN55" s="892">
        <v>96.280562082044554</v>
      </c>
      <c r="AO55" s="892">
        <v>88.897917440277439</v>
      </c>
      <c r="AP55" s="892">
        <v>95.862115592312819</v>
      </c>
    </row>
    <row r="56" spans="1:42" s="888" customFormat="1" ht="14.4" x14ac:dyDescent="0.15">
      <c r="A56" s="890"/>
      <c r="B56" s="891" t="s">
        <v>47</v>
      </c>
      <c r="C56" s="892">
        <v>95.464453154095239</v>
      </c>
      <c r="D56" s="892">
        <v>97.503534243271304</v>
      </c>
      <c r="E56" s="892">
        <v>98.521167134517256</v>
      </c>
      <c r="F56" s="892">
        <v>97.278769136631041</v>
      </c>
      <c r="G56" s="892">
        <v>98.892611732131371</v>
      </c>
      <c r="H56" s="892">
        <v>98.476958649230156</v>
      </c>
      <c r="I56" s="892">
        <v>99.025763820847246</v>
      </c>
      <c r="J56" s="892">
        <v>97.538627231256811</v>
      </c>
      <c r="K56" s="892">
        <v>99.186707835467573</v>
      </c>
      <c r="L56" s="892">
        <v>99.059532111701628</v>
      </c>
      <c r="M56" s="892">
        <v>52.294258625442055</v>
      </c>
      <c r="N56" s="892">
        <v>66.81627526262379</v>
      </c>
      <c r="O56" s="892">
        <v>77.9988652893215</v>
      </c>
      <c r="P56" s="892">
        <v>72.757504536957967</v>
      </c>
      <c r="Q56" s="892">
        <v>85.774525901648843</v>
      </c>
      <c r="R56" s="892">
        <v>87.871717489064366</v>
      </c>
      <c r="S56" s="892">
        <v>84.966880775630045</v>
      </c>
      <c r="T56" s="892">
        <v>69.897016255578635</v>
      </c>
      <c r="U56" s="892">
        <v>66.141300156755051</v>
      </c>
      <c r="V56" s="892">
        <v>71.469430883251292</v>
      </c>
      <c r="W56" s="892">
        <v>40.258833822660492</v>
      </c>
      <c r="X56" s="892">
        <v>45.066935276889652</v>
      </c>
      <c r="Y56" s="892">
        <v>66.429006781665194</v>
      </c>
      <c r="Z56" s="892">
        <v>50.258398758724532</v>
      </c>
      <c r="AA56" s="892">
        <v>76.981314445682969</v>
      </c>
      <c r="AB56" s="892">
        <v>104.91388988645558</v>
      </c>
      <c r="AC56" s="892">
        <v>96.009163920831924</v>
      </c>
      <c r="AD56" s="892">
        <v>37.86182352190901</v>
      </c>
      <c r="AE56" s="892">
        <v>53.413533310635906</v>
      </c>
      <c r="AF56" s="892">
        <v>76.443841137169173</v>
      </c>
      <c r="AG56" s="892">
        <v>64.436828208876904</v>
      </c>
      <c r="AH56" s="892">
        <v>80.38588077061118</v>
      </c>
      <c r="AI56" s="892">
        <v>86.224758400595931</v>
      </c>
      <c r="AJ56" s="892">
        <v>80.572063844439285</v>
      </c>
      <c r="AK56" s="892">
        <v>89.345767041169879</v>
      </c>
      <c r="AL56" s="892">
        <v>86.725087827236621</v>
      </c>
      <c r="AM56" s="892">
        <v>83.921931232367783</v>
      </c>
      <c r="AN56" s="892">
        <v>82.883537457399271</v>
      </c>
      <c r="AO56" s="892">
        <v>72.788310500749319</v>
      </c>
      <c r="AP56" s="892">
        <v>70.175423769664363</v>
      </c>
    </row>
    <row r="57" spans="1:42" s="888" customFormat="1" ht="14.4" x14ac:dyDescent="0.15">
      <c r="A57" s="1072" t="s">
        <v>467</v>
      </c>
      <c r="B57" s="1072"/>
      <c r="C57" s="893">
        <v>99.150217880131535</v>
      </c>
      <c r="D57" s="893">
        <v>99.07457179426757</v>
      </c>
      <c r="E57" s="893">
        <v>99.064185640750381</v>
      </c>
      <c r="F57" s="893">
        <v>100.2271682568585</v>
      </c>
      <c r="G57" s="893">
        <v>98.592360797533615</v>
      </c>
      <c r="H57" s="893">
        <v>97.196363299284755</v>
      </c>
      <c r="I57" s="893">
        <v>98.69317827503842</v>
      </c>
      <c r="J57" s="893">
        <v>98.17501674870519</v>
      </c>
      <c r="K57" s="893">
        <v>98.86978195368556</v>
      </c>
      <c r="L57" s="893">
        <v>98.949104142586194</v>
      </c>
      <c r="M57" s="893">
        <v>60.67381489516471</v>
      </c>
      <c r="N57" s="893">
        <v>76.153375988361432</v>
      </c>
      <c r="O57" s="893">
        <v>79.437174878645848</v>
      </c>
      <c r="P57" s="893">
        <v>82.232679319860154</v>
      </c>
      <c r="Q57" s="893">
        <v>90.635738751547805</v>
      </c>
      <c r="R57" s="893">
        <v>107.81368813382512</v>
      </c>
      <c r="S57" s="893">
        <v>82.961177000660697</v>
      </c>
      <c r="T57" s="893">
        <v>81.912672666941077</v>
      </c>
      <c r="U57" s="893">
        <v>71.915418482329713</v>
      </c>
      <c r="V57" s="893">
        <v>68.8434739350391</v>
      </c>
      <c r="W57" s="893">
        <v>89.092416588653506</v>
      </c>
      <c r="X57" s="893">
        <v>91.097832966364152</v>
      </c>
      <c r="Y57" s="893">
        <v>100.35952622770155</v>
      </c>
      <c r="Z57" s="893">
        <v>74.479644202702929</v>
      </c>
      <c r="AA57" s="893">
        <v>96.783006611005774</v>
      </c>
      <c r="AB57" s="893">
        <v>264.20692516514077</v>
      </c>
      <c r="AC57" s="893">
        <v>86.145359079471888</v>
      </c>
      <c r="AD57" s="893">
        <v>58.322376733005399</v>
      </c>
      <c r="AE57" s="893">
        <v>69.220605447186728</v>
      </c>
      <c r="AF57" s="893">
        <v>60.153029131367916</v>
      </c>
      <c r="AG57" s="893">
        <v>44.301284237542255</v>
      </c>
      <c r="AH57" s="893">
        <v>69.753039692237451</v>
      </c>
      <c r="AI57" s="893">
        <v>72.471258444255398</v>
      </c>
      <c r="AJ57" s="893">
        <v>84.151943615189381</v>
      </c>
      <c r="AK57" s="893">
        <v>90.439590586495726</v>
      </c>
      <c r="AL57" s="893">
        <v>95.531341635227832</v>
      </c>
      <c r="AM57" s="893">
        <v>83.928590725226499</v>
      </c>
      <c r="AN57" s="893">
        <v>87.997097646616865</v>
      </c>
      <c r="AO57" s="893">
        <v>73.24116356980187</v>
      </c>
      <c r="AP57" s="893">
        <v>72.188688502762844</v>
      </c>
    </row>
    <row r="58" spans="1:42" s="888" customFormat="1" ht="14.4" x14ac:dyDescent="0.15">
      <c r="A58" s="890"/>
      <c r="B58" s="891" t="s">
        <v>546</v>
      </c>
      <c r="C58" s="892">
        <v>86.83364933166186</v>
      </c>
      <c r="D58" s="892">
        <v>94.392788302948617</v>
      </c>
      <c r="E58" s="892">
        <v>98.286315652526909</v>
      </c>
      <c r="F58" s="892">
        <v>96.623740076923298</v>
      </c>
      <c r="G58" s="892">
        <v>84.640081962652019</v>
      </c>
      <c r="H58" s="892">
        <v>95.232386530490928</v>
      </c>
      <c r="I58" s="892">
        <v>93.027694207905697</v>
      </c>
      <c r="J58" s="892">
        <v>94.63575893567473</v>
      </c>
      <c r="K58" s="892">
        <v>95.915594575714152</v>
      </c>
      <c r="L58" s="892">
        <v>92.909613538473266</v>
      </c>
      <c r="M58" s="892">
        <v>58.570379806053033</v>
      </c>
      <c r="N58" s="892">
        <v>66.070872793763613</v>
      </c>
      <c r="O58" s="892">
        <v>51.277849989321275</v>
      </c>
      <c r="P58" s="892">
        <v>54.527525325429174</v>
      </c>
      <c r="Q58" s="892">
        <v>85.451680984366519</v>
      </c>
      <c r="R58" s="892">
        <v>61.204075751873866</v>
      </c>
      <c r="S58" s="892">
        <v>71.27530189863333</v>
      </c>
      <c r="T58" s="892">
        <v>65.88705183974227</v>
      </c>
      <c r="U58" s="892">
        <v>80.906191687303689</v>
      </c>
      <c r="V58" s="892">
        <v>72.117133091217468</v>
      </c>
      <c r="W58" s="892">
        <v>66.36007649854929</v>
      </c>
      <c r="X58" s="892">
        <v>68.041370943400864</v>
      </c>
      <c r="Y58" s="892">
        <v>45.162529082749501</v>
      </c>
      <c r="Z58" s="892">
        <v>52.333005831622501</v>
      </c>
      <c r="AA58" s="892">
        <v>87.298654042302957</v>
      </c>
      <c r="AB58" s="892">
        <v>72.721332105424324</v>
      </c>
      <c r="AC58" s="892">
        <v>70.399200639695863</v>
      </c>
      <c r="AD58" s="892">
        <v>29.905387729515155</v>
      </c>
      <c r="AE58" s="892">
        <v>86.680798458124855</v>
      </c>
      <c r="AF58" s="892">
        <v>98.328704291675805</v>
      </c>
      <c r="AG58" s="892">
        <v>63.173629906908467</v>
      </c>
      <c r="AH58" s="892">
        <v>68.924184088375782</v>
      </c>
      <c r="AI58" s="892">
        <v>54.814039143279871</v>
      </c>
      <c r="AJ58" s="892">
        <v>57.117249909486532</v>
      </c>
      <c r="AK58" s="892">
        <v>97.665146795771605</v>
      </c>
      <c r="AL58" s="892">
        <v>64.073882389714257</v>
      </c>
      <c r="AM58" s="892">
        <v>77.39213586814553</v>
      </c>
      <c r="AN58" s="892">
        <v>86.670181802064945</v>
      </c>
      <c r="AO58" s="892">
        <v>82.929237631152262</v>
      </c>
      <c r="AP58" s="892">
        <v>71.430194833212241</v>
      </c>
    </row>
    <row r="59" spans="1:42" s="888" customFormat="1" ht="14.4" x14ac:dyDescent="0.15">
      <c r="A59" s="890"/>
      <c r="B59" s="891" t="s">
        <v>50</v>
      </c>
      <c r="C59" s="892">
        <v>98.575383929542639</v>
      </c>
      <c r="D59" s="892">
        <v>98.025267181971643</v>
      </c>
      <c r="E59" s="892">
        <v>97.938199828764326</v>
      </c>
      <c r="F59" s="892">
        <v>100.91618156131467</v>
      </c>
      <c r="G59" s="892">
        <v>97.980399710006267</v>
      </c>
      <c r="H59" s="892">
        <v>98.374453045953459</v>
      </c>
      <c r="I59" s="892">
        <v>98.291150236660712</v>
      </c>
      <c r="J59" s="892">
        <v>97.388436315704979</v>
      </c>
      <c r="K59" s="892">
        <v>98.883276260604049</v>
      </c>
      <c r="L59" s="892">
        <v>99.023248295379304</v>
      </c>
      <c r="M59" s="892">
        <v>83.994302876359072</v>
      </c>
      <c r="N59" s="892">
        <v>83.177604278105676</v>
      </c>
      <c r="O59" s="892">
        <v>86.361325161243002</v>
      </c>
      <c r="P59" s="892">
        <v>91.073344480665355</v>
      </c>
      <c r="Q59" s="892">
        <v>91.774114800055415</v>
      </c>
      <c r="R59" s="892">
        <v>91.933297590603843</v>
      </c>
      <c r="S59" s="892">
        <v>92.560809127510211</v>
      </c>
      <c r="T59" s="892">
        <v>90.078022272393781</v>
      </c>
      <c r="U59" s="892">
        <v>89.665386285560515</v>
      </c>
      <c r="V59" s="892">
        <v>86.618353612672678</v>
      </c>
      <c r="W59" s="892">
        <v>68.976070696594434</v>
      </c>
      <c r="X59" s="892">
        <v>60.288383545463688</v>
      </c>
      <c r="Y59" s="892">
        <v>66.426869125930097</v>
      </c>
      <c r="Z59" s="892">
        <v>66.214707795461806</v>
      </c>
      <c r="AA59" s="892">
        <v>76.715917093530564</v>
      </c>
      <c r="AB59" s="892">
        <v>74.624402019630423</v>
      </c>
      <c r="AC59" s="892">
        <v>85.017095662742236</v>
      </c>
      <c r="AD59" s="892">
        <v>77.719633230462421</v>
      </c>
      <c r="AE59" s="892">
        <v>78.873689293577627</v>
      </c>
      <c r="AF59" s="892">
        <v>67.267996182870931</v>
      </c>
      <c r="AG59" s="892">
        <v>87.565808421112195</v>
      </c>
      <c r="AH59" s="892">
        <v>88.537326436818148</v>
      </c>
      <c r="AI59" s="892">
        <v>91.83734615640374</v>
      </c>
      <c r="AJ59" s="892">
        <v>93.279309653371627</v>
      </c>
      <c r="AK59" s="892">
        <v>95.302745326967894</v>
      </c>
      <c r="AL59" s="892">
        <v>94.540735853340792</v>
      </c>
      <c r="AM59" s="892">
        <v>94.668860879474408</v>
      </c>
      <c r="AN59" s="892">
        <v>93.246012678407752</v>
      </c>
      <c r="AO59" s="892">
        <v>91.467631977695035</v>
      </c>
      <c r="AP59" s="892">
        <v>89.288036732240357</v>
      </c>
    </row>
    <row r="60" spans="1:42" s="888" customFormat="1" ht="14.4" x14ac:dyDescent="0.15">
      <c r="A60" s="890"/>
      <c r="B60" s="891" t="s">
        <v>51</v>
      </c>
      <c r="C60" s="892">
        <v>94.649255687559432</v>
      </c>
      <c r="D60" s="892">
        <v>93.563733819896953</v>
      </c>
      <c r="E60" s="892">
        <v>97.111616479615563</v>
      </c>
      <c r="F60" s="892">
        <v>98.548373622759797</v>
      </c>
      <c r="G60" s="892">
        <v>97.182936879654818</v>
      </c>
      <c r="H60" s="892">
        <v>92.045753270147884</v>
      </c>
      <c r="I60" s="892">
        <v>98.11024611905539</v>
      </c>
      <c r="J60" s="892">
        <v>99.148282267793377</v>
      </c>
      <c r="K60" s="892">
        <v>99.438551435836075</v>
      </c>
      <c r="L60" s="892">
        <v>99.638513299698445</v>
      </c>
      <c r="M60" s="892">
        <v>69.773631387019691</v>
      </c>
      <c r="N60" s="892">
        <v>80.162573946424956</v>
      </c>
      <c r="O60" s="892">
        <v>90.484164691110664</v>
      </c>
      <c r="P60" s="892">
        <v>94.950258328741242</v>
      </c>
      <c r="Q60" s="892">
        <v>96.587394676451879</v>
      </c>
      <c r="R60" s="892">
        <v>143.87204047552251</v>
      </c>
      <c r="S60" s="892">
        <v>65.789321478251267</v>
      </c>
      <c r="T60" s="892">
        <v>70.455213500219926</v>
      </c>
      <c r="U60" s="892">
        <v>48.435959724237264</v>
      </c>
      <c r="V60" s="892">
        <v>51.398882899953804</v>
      </c>
      <c r="W60" s="892">
        <v>56.99968637304017</v>
      </c>
      <c r="X60" s="892">
        <v>26.834959416074444</v>
      </c>
      <c r="Y60" s="892">
        <v>16.192169682413521</v>
      </c>
      <c r="Z60" s="892">
        <v>19.141176269498935</v>
      </c>
      <c r="AA60" s="892">
        <v>56.144387985068612</v>
      </c>
      <c r="AB60" s="892">
        <v>13907.390196695142</v>
      </c>
      <c r="AC60" s="892">
        <v>87.41447292118167</v>
      </c>
      <c r="AD60" s="892">
        <v>52.473286063542112</v>
      </c>
      <c r="AE60" s="892">
        <v>65.398636151909315</v>
      </c>
      <c r="AF60" s="892">
        <v>58.929493928833089</v>
      </c>
      <c r="AG60" s="892">
        <v>85.098883770800839</v>
      </c>
      <c r="AH60" s="892">
        <v>96.556970942695102</v>
      </c>
      <c r="AI60" s="892">
        <v>99.051155675668127</v>
      </c>
      <c r="AJ60" s="892">
        <v>98.857564302144652</v>
      </c>
      <c r="AK60" s="892">
        <v>99.591228018345973</v>
      </c>
      <c r="AL60" s="892">
        <v>92.020440904951244</v>
      </c>
      <c r="AM60" s="892">
        <v>66.095794222121469</v>
      </c>
      <c r="AN60" s="892">
        <v>78.418078103093592</v>
      </c>
      <c r="AO60" s="892">
        <v>42.466292124643573</v>
      </c>
      <c r="AP60" s="892">
        <v>47.159632422260628</v>
      </c>
    </row>
    <row r="61" spans="1:42" s="888" customFormat="1" ht="14.4" x14ac:dyDescent="0.15">
      <c r="A61" s="890"/>
      <c r="B61" s="891" t="s">
        <v>52</v>
      </c>
      <c r="C61" s="892">
        <v>99.999999953988166</v>
      </c>
      <c r="D61" s="892">
        <v>100</v>
      </c>
      <c r="E61" s="892">
        <v>100</v>
      </c>
      <c r="F61" s="892">
        <v>100</v>
      </c>
      <c r="G61" s="892">
        <v>100</v>
      </c>
      <c r="H61" s="892">
        <v>99.997702797994208</v>
      </c>
      <c r="I61" s="892">
        <v>100</v>
      </c>
      <c r="J61" s="892">
        <v>97.95858348764888</v>
      </c>
      <c r="K61" s="892">
        <v>97.710357338175513</v>
      </c>
      <c r="L61" s="892">
        <v>96.986272379403317</v>
      </c>
      <c r="M61" s="892">
        <v>47.658688253998115</v>
      </c>
      <c r="N61" s="892">
        <v>72.759460788134788</v>
      </c>
      <c r="O61" s="892">
        <v>75.202547772165346</v>
      </c>
      <c r="P61" s="892">
        <v>75.683694875119059</v>
      </c>
      <c r="Q61" s="892">
        <v>87.735335440162402</v>
      </c>
      <c r="R61" s="892">
        <v>100.44471326238325</v>
      </c>
      <c r="S61" s="892">
        <v>95.039354036137169</v>
      </c>
      <c r="T61" s="892">
        <v>93.79048795038581</v>
      </c>
      <c r="U61" s="892">
        <v>97.105282162884052</v>
      </c>
      <c r="V61" s="892">
        <v>97.010419375730933</v>
      </c>
      <c r="W61" s="892">
        <v>93.640273350375352</v>
      </c>
      <c r="X61" s="892">
        <v>96.569385051189983</v>
      </c>
      <c r="Y61" s="892">
        <v>109.68716336026954</v>
      </c>
      <c r="Z61" s="892">
        <v>77.10961162703569</v>
      </c>
      <c r="AA61" s="892">
        <v>101.56695143317289</v>
      </c>
      <c r="AB61" s="892">
        <v>104.56209061173574</v>
      </c>
      <c r="AC61" s="892">
        <v>100</v>
      </c>
      <c r="AD61" s="892">
        <v>100</v>
      </c>
      <c r="AE61" s="892">
        <v>100</v>
      </c>
      <c r="AF61" s="892">
        <v>100</v>
      </c>
      <c r="AG61" s="892">
        <v>2.7778809962100084</v>
      </c>
      <c r="AH61" s="892">
        <v>56.11828272828884</v>
      </c>
      <c r="AI61" s="892">
        <v>57.401782380314529</v>
      </c>
      <c r="AJ61" s="892">
        <v>75.080456420094649</v>
      </c>
      <c r="AK61" s="892">
        <v>80.953289257952491</v>
      </c>
      <c r="AL61" s="892">
        <v>99.577587464940436</v>
      </c>
      <c r="AM61" s="892">
        <v>95.018465509592787</v>
      </c>
      <c r="AN61" s="892">
        <v>95.420895410970388</v>
      </c>
      <c r="AO61" s="892">
        <v>99.246825507128833</v>
      </c>
      <c r="AP61" s="892">
        <v>100</v>
      </c>
    </row>
    <row r="62" spans="1:42" s="888" customFormat="1" ht="16.5" customHeight="1" x14ac:dyDescent="0.15">
      <c r="A62" s="1072" t="s">
        <v>468</v>
      </c>
      <c r="B62" s="1072"/>
      <c r="C62" s="893">
        <v>94.278822621306759</v>
      </c>
      <c r="D62" s="893">
        <v>97.815824189841422</v>
      </c>
      <c r="E62" s="893">
        <v>100.1759424441708</v>
      </c>
      <c r="F62" s="893">
        <v>99.363582356964812</v>
      </c>
      <c r="G62" s="893">
        <v>99.38812415388108</v>
      </c>
      <c r="H62" s="893">
        <v>99.217502843024945</v>
      </c>
      <c r="I62" s="893">
        <v>97.88132477198684</v>
      </c>
      <c r="J62" s="893">
        <v>99.550747941661612</v>
      </c>
      <c r="K62" s="893">
        <v>98.792206684039456</v>
      </c>
      <c r="L62" s="893">
        <v>97.414832691906199</v>
      </c>
      <c r="M62" s="893">
        <v>42.632194981403565</v>
      </c>
      <c r="N62" s="893">
        <v>51.265862340398641</v>
      </c>
      <c r="O62" s="893">
        <v>54.379869776133916</v>
      </c>
      <c r="P62" s="893">
        <v>57.428933634147562</v>
      </c>
      <c r="Q62" s="893">
        <v>72.632896065354586</v>
      </c>
      <c r="R62" s="893">
        <v>73.186565968309168</v>
      </c>
      <c r="S62" s="893">
        <v>70.706421385702825</v>
      </c>
      <c r="T62" s="893">
        <v>71.973325678068392</v>
      </c>
      <c r="U62" s="893">
        <v>69.654983362723272</v>
      </c>
      <c r="V62" s="893">
        <v>62.827303969913274</v>
      </c>
      <c r="W62" s="893">
        <v>38.334972231716435</v>
      </c>
      <c r="X62" s="893">
        <v>40.690079620156141</v>
      </c>
      <c r="Y62" s="893">
        <v>38.898688932789796</v>
      </c>
      <c r="Z62" s="893">
        <v>37.668448497079531</v>
      </c>
      <c r="AA62" s="893">
        <v>53.362789624128268</v>
      </c>
      <c r="AB62" s="893">
        <v>50.234362112471345</v>
      </c>
      <c r="AC62" s="893">
        <v>53.180770128085932</v>
      </c>
      <c r="AD62" s="893">
        <v>58.229436738073282</v>
      </c>
      <c r="AE62" s="893">
        <v>67.501146975140628</v>
      </c>
      <c r="AF62" s="893">
        <v>63.805166968091918</v>
      </c>
      <c r="AG62" s="893">
        <v>49.160454861799252</v>
      </c>
      <c r="AH62" s="893">
        <v>63.401584569995414</v>
      </c>
      <c r="AI62" s="893">
        <v>68.672216078934582</v>
      </c>
      <c r="AJ62" s="893">
        <v>77.405717539212176</v>
      </c>
      <c r="AK62" s="893">
        <v>82.065955580650581</v>
      </c>
      <c r="AL62" s="893">
        <v>79.646076493338441</v>
      </c>
      <c r="AM62" s="893">
        <v>78.606335170392995</v>
      </c>
      <c r="AN62" s="893">
        <v>76.596256498701791</v>
      </c>
      <c r="AO62" s="893">
        <v>71.211506804269646</v>
      </c>
      <c r="AP62" s="893">
        <v>64.1055787826553</v>
      </c>
    </row>
    <row r="63" spans="1:42" s="888" customFormat="1" ht="28.8" x14ac:dyDescent="0.15">
      <c r="A63" s="890"/>
      <c r="B63" s="891" t="s">
        <v>53</v>
      </c>
      <c r="C63" s="892">
        <v>95.107204774409666</v>
      </c>
      <c r="D63" s="892">
        <v>98.878342306636441</v>
      </c>
      <c r="E63" s="892">
        <v>100.77225231979399</v>
      </c>
      <c r="F63" s="892">
        <v>99.6471112317696</v>
      </c>
      <c r="G63" s="892">
        <v>99.631851519204304</v>
      </c>
      <c r="H63" s="892">
        <v>100.01414236505744</v>
      </c>
      <c r="I63" s="892">
        <v>96.000010158633671</v>
      </c>
      <c r="J63" s="892">
        <v>99.789804252856484</v>
      </c>
      <c r="K63" s="892">
        <v>98.915484783827623</v>
      </c>
      <c r="L63" s="892">
        <v>98.016232721739954</v>
      </c>
      <c r="M63" s="892">
        <v>42.084341371095071</v>
      </c>
      <c r="N63" s="892">
        <v>47.94641983316064</v>
      </c>
      <c r="O63" s="892">
        <v>50.713532097928834</v>
      </c>
      <c r="P63" s="892">
        <v>47.713250338677483</v>
      </c>
      <c r="Q63" s="892">
        <v>64.09623387165783</v>
      </c>
      <c r="R63" s="892">
        <v>65.189207641510251</v>
      </c>
      <c r="S63" s="892">
        <v>64.716769700021942</v>
      </c>
      <c r="T63" s="892">
        <v>68.601383025373622</v>
      </c>
      <c r="U63" s="892">
        <v>70.011148062566591</v>
      </c>
      <c r="V63" s="892">
        <v>57.772588402980716</v>
      </c>
      <c r="W63" s="892">
        <v>32.52282503142213</v>
      </c>
      <c r="X63" s="892">
        <v>39.312399196216688</v>
      </c>
      <c r="Y63" s="892">
        <v>35.143780297998759</v>
      </c>
      <c r="Z63" s="892">
        <v>28.242604954177253</v>
      </c>
      <c r="AA63" s="892">
        <v>47.163252324084688</v>
      </c>
      <c r="AB63" s="892">
        <v>41.486047102723965</v>
      </c>
      <c r="AC63" s="892">
        <v>41.032092538665921</v>
      </c>
      <c r="AD63" s="892">
        <v>48.264751903403955</v>
      </c>
      <c r="AE63" s="892">
        <v>66.635971467584895</v>
      </c>
      <c r="AF63" s="892">
        <v>63.935587841117503</v>
      </c>
      <c r="AG63" s="892">
        <v>50.045749174418184</v>
      </c>
      <c r="AH63" s="892">
        <v>58.072654243201768</v>
      </c>
      <c r="AI63" s="892">
        <v>67.089277005620005</v>
      </c>
      <c r="AJ63" s="892">
        <v>72.222713236105335</v>
      </c>
      <c r="AK63" s="892">
        <v>77.20022205012242</v>
      </c>
      <c r="AL63" s="892">
        <v>73.282780092125194</v>
      </c>
      <c r="AM63" s="892">
        <v>79.185284694038643</v>
      </c>
      <c r="AN63" s="892">
        <v>76.419138115138992</v>
      </c>
      <c r="AO63" s="892">
        <v>71.969763566666302</v>
      </c>
      <c r="AP63" s="892">
        <v>56.363368012258796</v>
      </c>
    </row>
    <row r="64" spans="1:42" s="888" customFormat="1" ht="28.8" x14ac:dyDescent="0.15">
      <c r="A64" s="890"/>
      <c r="B64" s="891" t="s">
        <v>55</v>
      </c>
      <c r="C64" s="892">
        <v>94.209283292109518</v>
      </c>
      <c r="D64" s="892">
        <v>89.402300273380547</v>
      </c>
      <c r="E64" s="892">
        <v>99.637681928759335</v>
      </c>
      <c r="F64" s="892">
        <v>94.459008102331296</v>
      </c>
      <c r="G64" s="892">
        <v>92.371099813361397</v>
      </c>
      <c r="H64" s="892">
        <v>94.431566013638786</v>
      </c>
      <c r="I64" s="892">
        <v>95.781849794168735</v>
      </c>
      <c r="J64" s="892">
        <v>95.366336605963824</v>
      </c>
      <c r="K64" s="892">
        <v>94.444429735806011</v>
      </c>
      <c r="L64" s="892">
        <v>96.626740379329718</v>
      </c>
      <c r="M64" s="892">
        <v>77.091400161874162</v>
      </c>
      <c r="N64" s="892">
        <v>74.837816133500183</v>
      </c>
      <c r="O64" s="892">
        <v>83.710609323001904</v>
      </c>
      <c r="P64" s="892">
        <v>77.740489002711811</v>
      </c>
      <c r="Q64" s="892">
        <v>80.144070286134081</v>
      </c>
      <c r="R64" s="892">
        <v>85.048149262807897</v>
      </c>
      <c r="S64" s="892">
        <v>84.37650682504659</v>
      </c>
      <c r="T64" s="892">
        <v>81.540373131972714</v>
      </c>
      <c r="U64" s="892">
        <v>81.754420452467286</v>
      </c>
      <c r="V64" s="892">
        <v>84.800197520271567</v>
      </c>
      <c r="W64" s="892">
        <v>58.719639187679661</v>
      </c>
      <c r="X64" s="892">
        <v>63.723617155410672</v>
      </c>
      <c r="Y64" s="892">
        <v>59.61252161328342</v>
      </c>
      <c r="Z64" s="892">
        <v>37.125814919082664</v>
      </c>
      <c r="AA64" s="892">
        <v>34.840757410638105</v>
      </c>
      <c r="AB64" s="892">
        <v>42.509381989484957</v>
      </c>
      <c r="AC64" s="892">
        <v>57.483126335715006</v>
      </c>
      <c r="AD64" s="892">
        <v>42.764479386153141</v>
      </c>
      <c r="AE64" s="892">
        <v>41.176753198886978</v>
      </c>
      <c r="AF64" s="892">
        <v>47.150661201427233</v>
      </c>
      <c r="AG64" s="892">
        <v>87.140909404746964</v>
      </c>
      <c r="AH64" s="892">
        <v>86.471145189653058</v>
      </c>
      <c r="AI64" s="892">
        <v>89.058811495957329</v>
      </c>
      <c r="AJ64" s="892">
        <v>90.629874968631924</v>
      </c>
      <c r="AK64" s="892">
        <v>95.158423897872794</v>
      </c>
      <c r="AL64" s="892">
        <v>94.803427536428316</v>
      </c>
      <c r="AM64" s="892">
        <v>90.182414588571362</v>
      </c>
      <c r="AN64" s="892">
        <v>90.841866867323475</v>
      </c>
      <c r="AO64" s="892">
        <v>92.708945147793671</v>
      </c>
      <c r="AP64" s="892">
        <v>93.376475000999548</v>
      </c>
    </row>
    <row r="65" spans="1:42" s="888" customFormat="1" ht="28.8" x14ac:dyDescent="0.15">
      <c r="A65" s="890"/>
      <c r="B65" s="891" t="s">
        <v>547</v>
      </c>
      <c r="C65" s="892">
        <v>93.055911159010648</v>
      </c>
      <c r="D65" s="892">
        <v>97.441793966544537</v>
      </c>
      <c r="E65" s="892">
        <v>99.603267031260174</v>
      </c>
      <c r="F65" s="892">
        <v>99.645131003633935</v>
      </c>
      <c r="G65" s="892">
        <v>99.780911096069772</v>
      </c>
      <c r="H65" s="892">
        <v>98.906556112145736</v>
      </c>
      <c r="I65" s="892">
        <v>100.0036248612837</v>
      </c>
      <c r="J65" s="892">
        <v>99.685878722088589</v>
      </c>
      <c r="K65" s="892">
        <v>99.094740373145953</v>
      </c>
      <c r="L65" s="892">
        <v>96.88453573955519</v>
      </c>
      <c r="M65" s="892">
        <v>41.719190011582832</v>
      </c>
      <c r="N65" s="892">
        <v>53.626172981939455</v>
      </c>
      <c r="O65" s="892">
        <v>56.936435574144319</v>
      </c>
      <c r="P65" s="892">
        <v>68.774388035798736</v>
      </c>
      <c r="Q65" s="892">
        <v>81.124387711554832</v>
      </c>
      <c r="R65" s="892">
        <v>80.058154091901557</v>
      </c>
      <c r="S65" s="892">
        <v>76.550704021253097</v>
      </c>
      <c r="T65" s="892">
        <v>75.152543331925798</v>
      </c>
      <c r="U65" s="892">
        <v>68.181536930891639</v>
      </c>
      <c r="V65" s="892">
        <v>66.206306726467503</v>
      </c>
      <c r="W65" s="892">
        <v>41.725364758886862</v>
      </c>
      <c r="X65" s="892">
        <v>41.812610206017673</v>
      </c>
      <c r="Y65" s="892">
        <v>43.501590431385331</v>
      </c>
      <c r="Z65" s="892">
        <v>53.335000764149441</v>
      </c>
      <c r="AA65" s="892">
        <v>67.964541470305733</v>
      </c>
      <c r="AB65" s="892">
        <v>64.010610067545812</v>
      </c>
      <c r="AC65" s="892">
        <v>75.320817269480571</v>
      </c>
      <c r="AD65" s="892">
        <v>74.700458403116954</v>
      </c>
      <c r="AE65" s="892">
        <v>69.793497235627953</v>
      </c>
      <c r="AF65" s="892">
        <v>64.286845387241598</v>
      </c>
      <c r="AG65" s="892">
        <v>44.82351249115078</v>
      </c>
      <c r="AH65" s="892">
        <v>67.175212385515252</v>
      </c>
      <c r="AI65" s="892">
        <v>68.454841715192458</v>
      </c>
      <c r="AJ65" s="892">
        <v>81.456137144728658</v>
      </c>
      <c r="AK65" s="892">
        <v>84.775915131362197</v>
      </c>
      <c r="AL65" s="892">
        <v>84.038081866740512</v>
      </c>
      <c r="AM65" s="892">
        <v>76.871248393400265</v>
      </c>
      <c r="AN65" s="892">
        <v>75.506267949780678</v>
      </c>
      <c r="AO65" s="892">
        <v>68.295313301668742</v>
      </c>
      <c r="AP65" s="892">
        <v>69.106339068037158</v>
      </c>
    </row>
    <row r="66" spans="1:42" s="888" customFormat="1" ht="26.25" customHeight="1" x14ac:dyDescent="0.15">
      <c r="A66" s="1072" t="s">
        <v>469</v>
      </c>
      <c r="B66" s="1072"/>
      <c r="C66" s="893">
        <v>88.951516863376938</v>
      </c>
      <c r="D66" s="893">
        <v>96.060596362790434</v>
      </c>
      <c r="E66" s="893">
        <v>99.815009206470464</v>
      </c>
      <c r="F66" s="893">
        <v>99.740204279484331</v>
      </c>
      <c r="G66" s="893">
        <v>99.657502989647654</v>
      </c>
      <c r="H66" s="893">
        <v>99.160544942775104</v>
      </c>
      <c r="I66" s="893">
        <v>98.71971717067899</v>
      </c>
      <c r="J66" s="893">
        <v>99.274373532850788</v>
      </c>
      <c r="K66" s="893">
        <v>89.655160951929176</v>
      </c>
      <c r="L66" s="893">
        <v>94.12782598639447</v>
      </c>
      <c r="M66" s="893">
        <v>44.136363323471514</v>
      </c>
      <c r="N66" s="893">
        <v>52.009069977695553</v>
      </c>
      <c r="O66" s="893">
        <v>52.325057543011589</v>
      </c>
      <c r="P66" s="893">
        <v>57.453758002782472</v>
      </c>
      <c r="Q66" s="893">
        <v>82.415677323120875</v>
      </c>
      <c r="R66" s="893">
        <v>41.459360037893703</v>
      </c>
      <c r="S66" s="893">
        <v>37.955870374758241</v>
      </c>
      <c r="T66" s="893">
        <v>44.633937743964481</v>
      </c>
      <c r="U66" s="893">
        <v>51.795265791244162</v>
      </c>
      <c r="V66" s="893">
        <v>70.564809873596857</v>
      </c>
      <c r="W66" s="893">
        <v>1.6043206784563537</v>
      </c>
      <c r="X66" s="893">
        <v>27.491786157250907</v>
      </c>
      <c r="Y66" s="893">
        <v>24.984746386163899</v>
      </c>
      <c r="Z66" s="893">
        <v>43.871377993247009</v>
      </c>
      <c r="AA66" s="893">
        <v>97.644619823763691</v>
      </c>
      <c r="AB66" s="893">
        <v>2.346411529031629</v>
      </c>
      <c r="AC66" s="893">
        <v>44.156136085195683</v>
      </c>
      <c r="AD66" s="893">
        <v>63.283811355917365</v>
      </c>
      <c r="AE66" s="893">
        <v>61.401940126915768</v>
      </c>
      <c r="AF66" s="893">
        <v>73.146241011322346</v>
      </c>
      <c r="AG66" s="893">
        <v>63.845920971470541</v>
      </c>
      <c r="AH66" s="893">
        <v>66.364738852274968</v>
      </c>
      <c r="AI66" s="893">
        <v>70.191404818131161</v>
      </c>
      <c r="AJ66" s="893">
        <v>69.267767527334883</v>
      </c>
      <c r="AK66" s="893">
        <v>79.198490781959293</v>
      </c>
      <c r="AL66" s="893">
        <v>55.308882387790128</v>
      </c>
      <c r="AM66" s="893">
        <v>35.423758010141121</v>
      </c>
      <c r="AN66" s="893">
        <v>30.914269046092897</v>
      </c>
      <c r="AO66" s="893">
        <v>45.499304724748967</v>
      </c>
      <c r="AP66" s="893">
        <v>72.224474737109162</v>
      </c>
    </row>
    <row r="67" spans="1:42" s="888" customFormat="1" ht="43.2" x14ac:dyDescent="0.15">
      <c r="A67" s="890"/>
      <c r="B67" s="891" t="s">
        <v>656</v>
      </c>
      <c r="C67" s="892">
        <v>99.217161756771048</v>
      </c>
      <c r="D67" s="892">
        <v>99.228695986930703</v>
      </c>
      <c r="E67" s="892">
        <v>99.159578213317317</v>
      </c>
      <c r="F67" s="892">
        <v>99.587873733786779</v>
      </c>
      <c r="G67" s="892">
        <v>99.4870943017972</v>
      </c>
      <c r="H67" s="892">
        <v>99.518882774819716</v>
      </c>
      <c r="I67" s="892">
        <v>99.937524837097669</v>
      </c>
      <c r="J67" s="892">
        <v>99.857866723426142</v>
      </c>
      <c r="K67" s="892">
        <v>6.8510399805448055</v>
      </c>
      <c r="L67" s="892">
        <v>53.977182896474652</v>
      </c>
      <c r="M67" s="892">
        <v>4.2344982080574063</v>
      </c>
      <c r="N67" s="892">
        <v>6.4589193346031113</v>
      </c>
      <c r="O67" s="892">
        <v>3.5656741406777348</v>
      </c>
      <c r="P67" s="892">
        <v>20.341251333854515</v>
      </c>
      <c r="Q67" s="892">
        <v>71.351087455036819</v>
      </c>
      <c r="R67" s="892">
        <v>2.8362223493388354</v>
      </c>
      <c r="S67" s="892">
        <v>31.944911998140608</v>
      </c>
      <c r="T67" s="892">
        <v>35.975951865426623</v>
      </c>
      <c r="U67" s="892">
        <v>36.622206972191755</v>
      </c>
      <c r="V67" s="892">
        <v>57.446885582658133</v>
      </c>
      <c r="W67" s="892">
        <v>1.0284607520530844</v>
      </c>
      <c r="X67" s="892">
        <v>1.9826480069801427</v>
      </c>
      <c r="Y67" s="892">
        <v>0.8402096307173893</v>
      </c>
      <c r="Z67" s="892">
        <v>26.883979489204172</v>
      </c>
      <c r="AA67" s="892">
        <v>97.428604921880051</v>
      </c>
      <c r="AB67" s="892">
        <v>1.7895788292844432</v>
      </c>
      <c r="AC67" s="892">
        <v>46.043608849121668</v>
      </c>
      <c r="AD67" s="892">
        <v>52.113177838659311</v>
      </c>
      <c r="AE67" s="892">
        <v>45.954819488413243</v>
      </c>
      <c r="AF67" s="892">
        <v>88.862504081518367</v>
      </c>
      <c r="AG67" s="892">
        <v>7.4410621402601738</v>
      </c>
      <c r="AH67" s="892">
        <v>11.326022141245156</v>
      </c>
      <c r="AI67" s="892">
        <v>9.4911509222699149</v>
      </c>
      <c r="AJ67" s="892">
        <v>5.9498358608379966</v>
      </c>
      <c r="AK67" s="892">
        <v>64.653030320607215</v>
      </c>
      <c r="AL67" s="892">
        <v>3.7157270065675694</v>
      </c>
      <c r="AM67" s="892">
        <v>4.7545830675794569</v>
      </c>
      <c r="AN67" s="892">
        <v>4.7773046021142491</v>
      </c>
      <c r="AO67" s="892">
        <v>95.375789286948404</v>
      </c>
      <c r="AP67" s="892">
        <v>13.653968661481258</v>
      </c>
    </row>
    <row r="68" spans="1:42" s="888" customFormat="1" ht="43.2" x14ac:dyDescent="0.15">
      <c r="A68" s="890"/>
      <c r="B68" s="891" t="s">
        <v>566</v>
      </c>
      <c r="C68" s="892">
        <v>86.61800681949417</v>
      </c>
      <c r="D68" s="892">
        <v>95.393259491215929</v>
      </c>
      <c r="E68" s="892">
        <v>99.826377081729049</v>
      </c>
      <c r="F68" s="892">
        <v>99.805980883342102</v>
      </c>
      <c r="G68" s="892">
        <v>99.981934765682212</v>
      </c>
      <c r="H68" s="892">
        <v>99.642563537985154</v>
      </c>
      <c r="I68" s="892">
        <v>99.983780106607327</v>
      </c>
      <c r="J68" s="892">
        <v>99.821819206885351</v>
      </c>
      <c r="K68" s="892">
        <v>99.851040247840288</v>
      </c>
      <c r="L68" s="892">
        <v>99.780657884982844</v>
      </c>
      <c r="M68" s="892">
        <v>59.663138678664886</v>
      </c>
      <c r="N68" s="892">
        <v>66.901995889596193</v>
      </c>
      <c r="O68" s="892">
        <v>72.193840613329357</v>
      </c>
      <c r="P68" s="892">
        <v>81.898584173914983</v>
      </c>
      <c r="Q68" s="892">
        <v>92.962710996783414</v>
      </c>
      <c r="R68" s="892">
        <v>73.454562714977783</v>
      </c>
      <c r="S68" s="892">
        <v>42.085960581568855</v>
      </c>
      <c r="T68" s="892">
        <v>48.532219990321927</v>
      </c>
      <c r="U68" s="892">
        <v>56.185614196113598</v>
      </c>
      <c r="V68" s="892">
        <v>74.163370084555297</v>
      </c>
      <c r="W68" s="892">
        <v>2.0670956228478032</v>
      </c>
      <c r="X68" s="892">
        <v>43.760214142714005</v>
      </c>
      <c r="Y68" s="892">
        <v>49.730104422548862</v>
      </c>
      <c r="Z68" s="892">
        <v>68.523704358503025</v>
      </c>
      <c r="AA68" s="892">
        <v>98.657018648914899</v>
      </c>
      <c r="AB68" s="892">
        <v>1.7075288885923732</v>
      </c>
      <c r="AC68" s="892">
        <v>36.665128550284429</v>
      </c>
      <c r="AD68" s="892">
        <v>72.937688582293376</v>
      </c>
      <c r="AE68" s="892">
        <v>68.671704432429209</v>
      </c>
      <c r="AF68" s="892">
        <v>70.469365339058015</v>
      </c>
      <c r="AG68" s="892">
        <v>78.436146170853021</v>
      </c>
      <c r="AH68" s="892">
        <v>78.711580712453227</v>
      </c>
      <c r="AI68" s="892">
        <v>80.909042235848318</v>
      </c>
      <c r="AJ68" s="892">
        <v>88.31251482449531</v>
      </c>
      <c r="AK68" s="892">
        <v>91.879800049348887</v>
      </c>
      <c r="AL68" s="892">
        <v>81.57578737294584</v>
      </c>
      <c r="AM68" s="892">
        <v>42.908152972904389</v>
      </c>
      <c r="AN68" s="892">
        <v>35.916591555362992</v>
      </c>
      <c r="AO68" s="892">
        <v>45.164491455132705</v>
      </c>
      <c r="AP68" s="892">
        <v>77.687663296810186</v>
      </c>
    </row>
    <row r="69" spans="1:42" s="888" customFormat="1" ht="28.8" x14ac:dyDescent="0.15">
      <c r="A69" s="890"/>
      <c r="B69" s="891" t="s">
        <v>657</v>
      </c>
      <c r="C69" s="892">
        <v>88.398259117899514</v>
      </c>
      <c r="D69" s="892">
        <v>94.349858737531832</v>
      </c>
      <c r="E69" s="892">
        <v>106.34981615304966</v>
      </c>
      <c r="F69" s="892">
        <v>99.1689713013767</v>
      </c>
      <c r="G69" s="892">
        <v>91.337247689780213</v>
      </c>
      <c r="H69" s="892">
        <v>86.82156845438071</v>
      </c>
      <c r="I69" s="892">
        <v>74.713822669304633</v>
      </c>
      <c r="J69" s="892">
        <v>83.439305284440152</v>
      </c>
      <c r="K69" s="892">
        <v>89.574539423694816</v>
      </c>
      <c r="L69" s="892">
        <v>94.358072781859534</v>
      </c>
      <c r="M69" s="892">
        <v>65.306777410397132</v>
      </c>
      <c r="N69" s="892">
        <v>72.370141883431359</v>
      </c>
      <c r="O69" s="892">
        <v>87.80238204950588</v>
      </c>
      <c r="P69" s="892">
        <v>77.737319697959535</v>
      </c>
      <c r="Q69" s="892">
        <v>76.600639395401942</v>
      </c>
      <c r="R69" s="892">
        <v>52.239910600407754</v>
      </c>
      <c r="S69" s="892">
        <v>31.736744663854736</v>
      </c>
      <c r="T69" s="892">
        <v>30.811162745039173</v>
      </c>
      <c r="U69" s="892">
        <v>46.786291806732059</v>
      </c>
      <c r="V69" s="892">
        <v>46.570275170574774</v>
      </c>
      <c r="W69" s="892">
        <v>51.874147475020315</v>
      </c>
      <c r="X69" s="892">
        <v>79.843512088333881</v>
      </c>
      <c r="Y69" s="892">
        <v>45.151917235650245</v>
      </c>
      <c r="Z69" s="892">
        <v>48.31614800197589</v>
      </c>
      <c r="AA69" s="892">
        <v>68.311723100832211</v>
      </c>
      <c r="AB69" s="892">
        <v>65.470904754097432</v>
      </c>
      <c r="AC69" s="892">
        <v>67.31450049898848</v>
      </c>
      <c r="AD69" s="892">
        <v>34.432876427547129</v>
      </c>
      <c r="AE69" s="892">
        <v>53.87656591879302</v>
      </c>
      <c r="AF69" s="892">
        <v>49.816030701288796</v>
      </c>
      <c r="AG69" s="892">
        <v>75.531822355409645</v>
      </c>
      <c r="AH69" s="892">
        <v>74.662178530068886</v>
      </c>
      <c r="AI69" s="892">
        <v>90.079299077382046</v>
      </c>
      <c r="AJ69" s="892">
        <v>81.567921759112693</v>
      </c>
      <c r="AK69" s="892">
        <v>86.000109330575867</v>
      </c>
      <c r="AL69" s="892">
        <v>58.805398821776457</v>
      </c>
      <c r="AM69" s="892">
        <v>34.852567612563163</v>
      </c>
      <c r="AN69" s="892">
        <v>34.075655981671744</v>
      </c>
      <c r="AO69" s="892">
        <v>42.864004611714385</v>
      </c>
      <c r="AP69" s="892">
        <v>45.178582723679298</v>
      </c>
    </row>
    <row r="70" spans="1:42" s="888" customFormat="1" ht="23.25" customHeight="1" x14ac:dyDescent="0.15">
      <c r="A70" s="1072" t="s">
        <v>470</v>
      </c>
      <c r="B70" s="1072"/>
      <c r="C70" s="893">
        <v>93.648409383453497</v>
      </c>
      <c r="D70" s="893">
        <v>94.679180856956009</v>
      </c>
      <c r="E70" s="893">
        <v>93.772643583363347</v>
      </c>
      <c r="F70" s="893">
        <v>84.724249192158069</v>
      </c>
      <c r="G70" s="893">
        <v>86.210817444701277</v>
      </c>
      <c r="H70" s="893">
        <v>89.883150050139378</v>
      </c>
      <c r="I70" s="893">
        <v>96.608620717343257</v>
      </c>
      <c r="J70" s="893">
        <v>99.176542494538083</v>
      </c>
      <c r="K70" s="893">
        <v>99.437562408733143</v>
      </c>
      <c r="L70" s="893">
        <v>98.63532875500006</v>
      </c>
      <c r="M70" s="893">
        <v>36.324976891251929</v>
      </c>
      <c r="N70" s="893">
        <v>47.34518190784086</v>
      </c>
      <c r="O70" s="893">
        <v>61.869068631642946</v>
      </c>
      <c r="P70" s="893">
        <v>53.416943910144965</v>
      </c>
      <c r="Q70" s="893">
        <v>62.023879119769987</v>
      </c>
      <c r="R70" s="893">
        <v>73.602187543390656</v>
      </c>
      <c r="S70" s="893">
        <v>46.63672720581836</v>
      </c>
      <c r="T70" s="893">
        <v>88.403326611667836</v>
      </c>
      <c r="U70" s="893">
        <v>83.538551413789591</v>
      </c>
      <c r="V70" s="893">
        <v>86.501541272431481</v>
      </c>
      <c r="W70" s="893">
        <v>22.655841104171682</v>
      </c>
      <c r="X70" s="893">
        <v>43.528735585987462</v>
      </c>
      <c r="Y70" s="893">
        <v>58.063662768733749</v>
      </c>
      <c r="Z70" s="893">
        <v>39.689851902760239</v>
      </c>
      <c r="AA70" s="893">
        <v>29.403124561493115</v>
      </c>
      <c r="AB70" s="893">
        <v>41.965411086586116</v>
      </c>
      <c r="AC70" s="893">
        <v>48.820338555875615</v>
      </c>
      <c r="AD70" s="893">
        <v>82.193980784290872</v>
      </c>
      <c r="AE70" s="893">
        <v>47.338195204739648</v>
      </c>
      <c r="AF70" s="893">
        <v>57.751524748247796</v>
      </c>
      <c r="AG70" s="893">
        <v>54.88677600333893</v>
      </c>
      <c r="AH70" s="893">
        <v>52.755269290088926</v>
      </c>
      <c r="AI70" s="893">
        <v>68.959463878469052</v>
      </c>
      <c r="AJ70" s="893">
        <v>75.585617487277688</v>
      </c>
      <c r="AK70" s="893">
        <v>87.773139659453051</v>
      </c>
      <c r="AL70" s="893">
        <v>88.885781733641664</v>
      </c>
      <c r="AM70" s="893">
        <v>48.03006937590861</v>
      </c>
      <c r="AN70" s="893">
        <v>91.974438769260431</v>
      </c>
      <c r="AO70" s="893">
        <v>87.314852716263687</v>
      </c>
      <c r="AP70" s="893">
        <v>92.52701010757886</v>
      </c>
    </row>
    <row r="71" spans="1:42" s="888" customFormat="1" ht="43.2" x14ac:dyDescent="0.15">
      <c r="A71" s="890"/>
      <c r="B71" s="891" t="s">
        <v>658</v>
      </c>
      <c r="C71" s="892">
        <v>99.60529145412012</v>
      </c>
      <c r="D71" s="892">
        <v>100.07189949449038</v>
      </c>
      <c r="E71" s="892">
        <v>99.916745184495127</v>
      </c>
      <c r="F71" s="892">
        <v>99.918802752407856</v>
      </c>
      <c r="G71" s="892">
        <v>99.967301284567895</v>
      </c>
      <c r="H71" s="892">
        <v>99.963067077477191</v>
      </c>
      <c r="I71" s="892">
        <v>99.993859564258869</v>
      </c>
      <c r="J71" s="892">
        <v>99.984566275394187</v>
      </c>
      <c r="K71" s="892">
        <v>99.515116277963998</v>
      </c>
      <c r="L71" s="892">
        <v>99.993038981037401</v>
      </c>
      <c r="M71" s="892">
        <v>61.068612170104387</v>
      </c>
      <c r="N71" s="892">
        <v>67.292990258393758</v>
      </c>
      <c r="O71" s="892">
        <v>71.940240356719372</v>
      </c>
      <c r="P71" s="892">
        <v>75.118151267657268</v>
      </c>
      <c r="Q71" s="892">
        <v>80.432538827545969</v>
      </c>
      <c r="R71" s="892">
        <v>76.362902583939544</v>
      </c>
      <c r="S71" s="892">
        <v>72.218670618363973</v>
      </c>
      <c r="T71" s="892">
        <v>71.548871536421046</v>
      </c>
      <c r="U71" s="892">
        <v>71.511880439512339</v>
      </c>
      <c r="V71" s="892">
        <v>70.882292297735376</v>
      </c>
      <c r="W71" s="892">
        <v>38.544726552225718</v>
      </c>
      <c r="X71" s="892">
        <v>51.645004707106068</v>
      </c>
      <c r="Y71" s="892">
        <v>58.719122435863568</v>
      </c>
      <c r="Z71" s="892">
        <v>46.989856148615161</v>
      </c>
      <c r="AA71" s="892">
        <v>48.517897797592525</v>
      </c>
      <c r="AB71" s="892">
        <v>30.626601102039047</v>
      </c>
      <c r="AC71" s="892">
        <v>42.787755052151589</v>
      </c>
      <c r="AD71" s="892">
        <v>38.029280535396872</v>
      </c>
      <c r="AE71" s="892">
        <v>37.646855442319378</v>
      </c>
      <c r="AF71" s="892">
        <v>53.12357333993112</v>
      </c>
      <c r="AG71" s="892">
        <v>69.627235522493336</v>
      </c>
      <c r="AH71" s="892">
        <v>72.623327201207175</v>
      </c>
      <c r="AI71" s="892">
        <v>77.058130107679403</v>
      </c>
      <c r="AJ71" s="892">
        <v>84.121772514307224</v>
      </c>
      <c r="AK71" s="892">
        <v>90.874740146931245</v>
      </c>
      <c r="AL71" s="892">
        <v>86.597306429550784</v>
      </c>
      <c r="AM71" s="892">
        <v>79.701224404646027</v>
      </c>
      <c r="AN71" s="892">
        <v>82.853887670907682</v>
      </c>
      <c r="AO71" s="892">
        <v>80.43914236312699</v>
      </c>
      <c r="AP71" s="892">
        <v>76.28970340859064</v>
      </c>
    </row>
    <row r="72" spans="1:42" s="888" customFormat="1" ht="28.8" x14ac:dyDescent="0.15">
      <c r="A72" s="890"/>
      <c r="B72" s="891" t="s">
        <v>569</v>
      </c>
      <c r="C72" s="892">
        <v>95.75250647511136</v>
      </c>
      <c r="D72" s="892">
        <v>95.884038463822122</v>
      </c>
      <c r="E72" s="892">
        <v>84.034652903093786</v>
      </c>
      <c r="F72" s="892">
        <v>96.075857014135636</v>
      </c>
      <c r="G72" s="892">
        <v>98.345326324123377</v>
      </c>
      <c r="H72" s="892">
        <v>96.584261413941107</v>
      </c>
      <c r="I72" s="892">
        <v>98.050731650935063</v>
      </c>
      <c r="J72" s="892">
        <v>99.967621380025491</v>
      </c>
      <c r="K72" s="892">
        <v>99.961902292832889</v>
      </c>
      <c r="L72" s="892">
        <v>100.02998197799586</v>
      </c>
      <c r="M72" s="892">
        <v>61.667763851680157</v>
      </c>
      <c r="N72" s="892">
        <v>39.42622902723302</v>
      </c>
      <c r="O72" s="892">
        <v>51.679590685119294</v>
      </c>
      <c r="P72" s="892">
        <v>43.977883813180611</v>
      </c>
      <c r="Q72" s="892">
        <v>40.580505093752876</v>
      </c>
      <c r="R72" s="892">
        <v>55.803647262947933</v>
      </c>
      <c r="S72" s="892">
        <v>42.767772688033482</v>
      </c>
      <c r="T72" s="892">
        <v>5.4045970419003249</v>
      </c>
      <c r="U72" s="892">
        <v>62.236008216249175</v>
      </c>
      <c r="V72" s="892">
        <v>53.130339310191211</v>
      </c>
      <c r="W72" s="892">
        <v>65.68254247527338</v>
      </c>
      <c r="X72" s="892">
        <v>72.622757497978142</v>
      </c>
      <c r="Y72" s="892">
        <v>57.461387585040804</v>
      </c>
      <c r="Z72" s="892">
        <v>68.456984707063768</v>
      </c>
      <c r="AA72" s="892">
        <v>45.37580840675372</v>
      </c>
      <c r="AB72" s="892">
        <v>53.197970916653212</v>
      </c>
      <c r="AC72" s="892">
        <v>45.361168873982585</v>
      </c>
      <c r="AD72" s="892">
        <v>67.462748233897884</v>
      </c>
      <c r="AE72" s="892">
        <v>98.685729901050365</v>
      </c>
      <c r="AF72" s="892">
        <v>1.9900609027235689</v>
      </c>
      <c r="AG72" s="892">
        <v>61.480037386644959</v>
      </c>
      <c r="AH72" s="892">
        <v>30.043878775096715</v>
      </c>
      <c r="AI72" s="892">
        <v>53.483905064476211</v>
      </c>
      <c r="AJ72" s="892">
        <v>34.202259760367873</v>
      </c>
      <c r="AK72" s="892">
        <v>36.344547595103172</v>
      </c>
      <c r="AL72" s="892">
        <v>61.922662433520692</v>
      </c>
      <c r="AM72" s="892">
        <v>42.088348441009053</v>
      </c>
      <c r="AN72" s="892">
        <v>3.0437548761380602</v>
      </c>
      <c r="AO72" s="892">
        <v>44.121684047236023</v>
      </c>
      <c r="AP72" s="892">
        <v>74.441061410563137</v>
      </c>
    </row>
    <row r="73" spans="1:42" s="888" customFormat="1" ht="14.4" x14ac:dyDescent="0.15">
      <c r="A73" s="890"/>
      <c r="B73" s="891" t="s">
        <v>570</v>
      </c>
      <c r="C73" s="892">
        <v>95.850714785301733</v>
      </c>
      <c r="D73" s="892">
        <v>99.332508220380163</v>
      </c>
      <c r="E73" s="892">
        <v>88.934773168424798</v>
      </c>
      <c r="F73" s="892">
        <v>98.16631140262794</v>
      </c>
      <c r="G73" s="892">
        <v>99.78342569970097</v>
      </c>
      <c r="H73" s="892">
        <v>99.944324957066826</v>
      </c>
      <c r="I73" s="892">
        <v>99.964999030675273</v>
      </c>
      <c r="J73" s="892">
        <v>99.836957452151225</v>
      </c>
      <c r="K73" s="892">
        <v>99.889178821934706</v>
      </c>
      <c r="L73" s="892">
        <v>99.984692422657631</v>
      </c>
      <c r="M73" s="892">
        <v>7.6225793389622263</v>
      </c>
      <c r="N73" s="892">
        <v>43.609901049352267</v>
      </c>
      <c r="O73" s="892">
        <v>43.118158106072727</v>
      </c>
      <c r="P73" s="892">
        <v>46.66390075974796</v>
      </c>
      <c r="Q73" s="892">
        <v>53.396811884953564</v>
      </c>
      <c r="R73" s="892">
        <v>78.742449114647783</v>
      </c>
      <c r="S73" s="892">
        <v>77.301129304531301</v>
      </c>
      <c r="T73" s="892">
        <v>71.503041299415486</v>
      </c>
      <c r="U73" s="892">
        <v>44.852869067571767</v>
      </c>
      <c r="V73" s="892">
        <v>82.222952210014626</v>
      </c>
      <c r="W73" s="892">
        <v>8.1803139136742278</v>
      </c>
      <c r="X73" s="892">
        <v>48.908330807564262</v>
      </c>
      <c r="Y73" s="892">
        <v>40.934141052778656</v>
      </c>
      <c r="Z73" s="892">
        <v>46.025086959402437</v>
      </c>
      <c r="AA73" s="892">
        <v>21.754905634343753</v>
      </c>
      <c r="AB73" s="892">
        <v>55.872828905422388</v>
      </c>
      <c r="AC73" s="892">
        <v>59.023710608102512</v>
      </c>
      <c r="AD73" s="892">
        <v>57.854848815330065</v>
      </c>
      <c r="AE73" s="892">
        <v>45.180059497978405</v>
      </c>
      <c r="AF73" s="892">
        <v>75.302034872924409</v>
      </c>
      <c r="AG73" s="892">
        <v>5.0410193931845972</v>
      </c>
      <c r="AH73" s="892">
        <v>32.870961553027094</v>
      </c>
      <c r="AI73" s="892">
        <v>53.381598515074145</v>
      </c>
      <c r="AJ73" s="892">
        <v>49.749981430997877</v>
      </c>
      <c r="AK73" s="892">
        <v>73.269322118594999</v>
      </c>
      <c r="AL73" s="892">
        <v>86.356670817936504</v>
      </c>
      <c r="AM73" s="892">
        <v>82.674366989283655</v>
      </c>
      <c r="AN73" s="892">
        <v>75.845071644482147</v>
      </c>
      <c r="AO73" s="892">
        <v>44.836773616930422</v>
      </c>
      <c r="AP73" s="892">
        <v>88.884314640993168</v>
      </c>
    </row>
    <row r="74" spans="1:42" s="888" customFormat="1" ht="14.4" x14ac:dyDescent="0.15">
      <c r="A74" s="890"/>
      <c r="B74" s="891" t="s">
        <v>60</v>
      </c>
      <c r="C74" s="892">
        <v>97.984874737190324</v>
      </c>
      <c r="D74" s="892">
        <v>68.182438230216604</v>
      </c>
      <c r="E74" s="892">
        <v>72.636821216841852</v>
      </c>
      <c r="F74" s="892">
        <v>44.271856326179318</v>
      </c>
      <c r="G74" s="892">
        <v>99.298564652750017</v>
      </c>
      <c r="H74" s="892">
        <v>76.738265758379285</v>
      </c>
      <c r="I74" s="892">
        <v>92.141196214529998</v>
      </c>
      <c r="J74" s="892">
        <v>80.07029145870257</v>
      </c>
      <c r="K74" s="892">
        <v>98.463127139183953</v>
      </c>
      <c r="L74" s="892">
        <v>97.084384396538141</v>
      </c>
      <c r="M74" s="892">
        <v>56.095783386799106</v>
      </c>
      <c r="N74" s="892">
        <v>16.529610345050578</v>
      </c>
      <c r="O74" s="892">
        <v>49.28384673484026</v>
      </c>
      <c r="P74" s="892">
        <v>18.600162375365649</v>
      </c>
      <c r="Q74" s="892">
        <v>54.594846065252867</v>
      </c>
      <c r="R74" s="892">
        <v>50.056732466239531</v>
      </c>
      <c r="S74" s="892">
        <v>25.299749094901646</v>
      </c>
      <c r="T74" s="892">
        <v>40.791675855874537</v>
      </c>
      <c r="U74" s="892">
        <v>58.428915045866837</v>
      </c>
      <c r="V74" s="892">
        <v>67.373492923448737</v>
      </c>
      <c r="W74" s="892">
        <v>72.566824337419661</v>
      </c>
      <c r="X74" s="892">
        <v>8.4005795549365647</v>
      </c>
      <c r="Y74" s="892">
        <v>77.84142078055342</v>
      </c>
      <c r="Z74" s="892">
        <v>27.351921051673362</v>
      </c>
      <c r="AA74" s="892">
        <v>20.62398569422642</v>
      </c>
      <c r="AB74" s="892">
        <v>53.387728775462904</v>
      </c>
      <c r="AC74" s="892">
        <v>47.045019014701218</v>
      </c>
      <c r="AD74" s="892">
        <v>47.658354884236914</v>
      </c>
      <c r="AE74" s="892">
        <v>11.537722322273233</v>
      </c>
      <c r="AF74" s="892">
        <v>51.728752730632444</v>
      </c>
      <c r="AG74" s="892">
        <v>42.769530166009538</v>
      </c>
      <c r="AH74" s="892">
        <v>43.112085535069461</v>
      </c>
      <c r="AI74" s="892">
        <v>24.223296237166622</v>
      </c>
      <c r="AJ74" s="892">
        <v>15.216691649921247</v>
      </c>
      <c r="AK74" s="892">
        <v>78.136137801916476</v>
      </c>
      <c r="AL74" s="892">
        <v>63.576485183531375</v>
      </c>
      <c r="AM74" s="892">
        <v>24.201652432480287</v>
      </c>
      <c r="AN74" s="892">
        <v>18.313510826960787</v>
      </c>
      <c r="AO74" s="892">
        <v>70.256693752165958</v>
      </c>
      <c r="AP74" s="892">
        <v>75.252148743880497</v>
      </c>
    </row>
    <row r="75" spans="1:42" s="888" customFormat="1" ht="14.4" x14ac:dyDescent="0.15">
      <c r="A75" s="890"/>
      <c r="B75" s="891" t="s">
        <v>548</v>
      </c>
      <c r="C75" s="892">
        <v>84.291505798254391</v>
      </c>
      <c r="D75" s="892">
        <v>90.794513322968228</v>
      </c>
      <c r="E75" s="892">
        <v>93.40208380997808</v>
      </c>
      <c r="F75" s="892">
        <v>61.097512788301643</v>
      </c>
      <c r="G75" s="892">
        <v>63.056196640848441</v>
      </c>
      <c r="H75" s="892">
        <v>78.760197674526239</v>
      </c>
      <c r="I75" s="892">
        <v>95.620140455496525</v>
      </c>
      <c r="J75" s="892">
        <v>99.368164404234065</v>
      </c>
      <c r="K75" s="892">
        <v>99.403776327002134</v>
      </c>
      <c r="L75" s="892">
        <v>98.198936645388301</v>
      </c>
      <c r="M75" s="892">
        <v>59.89147595282892</v>
      </c>
      <c r="N75" s="892">
        <v>41.444704661403236</v>
      </c>
      <c r="O75" s="892">
        <v>69.747517720389908</v>
      </c>
      <c r="P75" s="892">
        <v>36.6019539477604</v>
      </c>
      <c r="Q75" s="892">
        <v>50.142234871511462</v>
      </c>
      <c r="R75" s="892">
        <v>73.678229722854752</v>
      </c>
      <c r="S75" s="892">
        <v>32.033590059244752</v>
      </c>
      <c r="T75" s="892">
        <v>99.335505902587741</v>
      </c>
      <c r="U75" s="892">
        <v>98.762596390263212</v>
      </c>
      <c r="V75" s="892">
        <v>97.951349779417171</v>
      </c>
      <c r="W75" s="892">
        <v>73.805516923386023</v>
      </c>
      <c r="X75" s="892">
        <v>41.320472147260858</v>
      </c>
      <c r="Y75" s="892">
        <v>75.197937832977715</v>
      </c>
      <c r="Z75" s="892">
        <v>26.047962541355229</v>
      </c>
      <c r="AA75" s="892">
        <v>20.79574501761547</v>
      </c>
      <c r="AB75" s="892">
        <v>36.102292581113616</v>
      </c>
      <c r="AC75" s="892">
        <v>31.38699810628297</v>
      </c>
      <c r="AD75" s="892">
        <v>99.999352632744902</v>
      </c>
      <c r="AE75" s="892">
        <v>99.947768234030605</v>
      </c>
      <c r="AF75" s="892">
        <v>71.977312637090321</v>
      </c>
      <c r="AG75" s="892">
        <v>68.319815314531567</v>
      </c>
      <c r="AH75" s="892">
        <v>45.672536597137345</v>
      </c>
      <c r="AI75" s="892">
        <v>71.546222597073708</v>
      </c>
      <c r="AJ75" s="892">
        <v>71.628517228495596</v>
      </c>
      <c r="AK75" s="892">
        <v>96.287786737142397</v>
      </c>
      <c r="AL75" s="892">
        <v>97.526586706222744</v>
      </c>
      <c r="AM75" s="892">
        <v>33.505975740367802</v>
      </c>
      <c r="AN75" s="892">
        <v>99.684044213730445</v>
      </c>
      <c r="AO75" s="892">
        <v>99.351502846717437</v>
      </c>
      <c r="AP75" s="892">
        <v>99.912741477466312</v>
      </c>
    </row>
    <row r="76" spans="1:42" s="888" customFormat="1" ht="28.8" x14ac:dyDescent="0.15">
      <c r="A76" s="890"/>
      <c r="B76" s="891" t="s">
        <v>571</v>
      </c>
      <c r="C76" s="892">
        <v>83.357874352433072</v>
      </c>
      <c r="D76" s="892">
        <v>100.70782987194549</v>
      </c>
      <c r="E76" s="892">
        <v>99.427436438343648</v>
      </c>
      <c r="F76" s="892">
        <v>96.270448242420642</v>
      </c>
      <c r="G76" s="892">
        <v>100.0677535411679</v>
      </c>
      <c r="H76" s="892">
        <v>98.986971433738105</v>
      </c>
      <c r="I76" s="892">
        <v>94.463702167249792</v>
      </c>
      <c r="J76" s="892">
        <v>97.051292788914537</v>
      </c>
      <c r="K76" s="892">
        <v>98.322956441303177</v>
      </c>
      <c r="L76" s="892">
        <v>99.412196355475743</v>
      </c>
      <c r="M76" s="892">
        <v>47.875839779323435</v>
      </c>
      <c r="N76" s="892">
        <v>34.409933045858949</v>
      </c>
      <c r="O76" s="892">
        <v>34.826681790737062</v>
      </c>
      <c r="P76" s="892">
        <v>72.847858962650875</v>
      </c>
      <c r="Q76" s="892">
        <v>73.95687419497834</v>
      </c>
      <c r="R76" s="892">
        <v>49.953172831802867</v>
      </c>
      <c r="S76" s="892">
        <v>65.591819877830943</v>
      </c>
      <c r="T76" s="892">
        <v>69.628966591288062</v>
      </c>
      <c r="U76" s="892">
        <v>69.1082563202703</v>
      </c>
      <c r="V76" s="892">
        <v>70.194479293116871</v>
      </c>
      <c r="W76" s="892">
        <v>36.145545099722746</v>
      </c>
      <c r="X76" s="892">
        <v>6.1990456324991632</v>
      </c>
      <c r="Y76" s="892">
        <v>13.287261414776847</v>
      </c>
      <c r="Z76" s="892">
        <v>70.09683755464296</v>
      </c>
      <c r="AA76" s="892">
        <v>30.030164555834421</v>
      </c>
      <c r="AB76" s="892">
        <v>45.024786507851509</v>
      </c>
      <c r="AC76" s="892">
        <v>66.028466677726882</v>
      </c>
      <c r="AD76" s="892">
        <v>56.983464182498246</v>
      </c>
      <c r="AE76" s="892">
        <v>42.980143877596525</v>
      </c>
      <c r="AF76" s="892">
        <v>52.392523313576035</v>
      </c>
      <c r="AG76" s="892">
        <v>69.033086589046704</v>
      </c>
      <c r="AH76" s="892">
        <v>76.963628399697896</v>
      </c>
      <c r="AI76" s="892">
        <v>86.879716859671333</v>
      </c>
      <c r="AJ76" s="892">
        <v>79.727650426132897</v>
      </c>
      <c r="AK76" s="892">
        <v>96.178379807977237</v>
      </c>
      <c r="AL76" s="892">
        <v>52.995164068309563</v>
      </c>
      <c r="AM76" s="892">
        <v>69.03080444573942</v>
      </c>
      <c r="AN76" s="892">
        <v>86.33055295714874</v>
      </c>
      <c r="AO76" s="892">
        <v>84.437325961070144</v>
      </c>
      <c r="AP76" s="892">
        <v>84.697148468425638</v>
      </c>
    </row>
    <row r="77" spans="1:42" s="888" customFormat="1" ht="57.6" x14ac:dyDescent="0.15">
      <c r="A77" s="890"/>
      <c r="B77" s="891" t="s">
        <v>659</v>
      </c>
      <c r="C77" s="892">
        <v>101.85556253583179</v>
      </c>
      <c r="D77" s="892">
        <v>98.827473228498334</v>
      </c>
      <c r="E77" s="892">
        <v>102.22272961207901</v>
      </c>
      <c r="F77" s="892">
        <v>95.199024285304986</v>
      </c>
      <c r="G77" s="892">
        <v>97.229871986332057</v>
      </c>
      <c r="H77" s="892">
        <v>98.248287909765111</v>
      </c>
      <c r="I77" s="892">
        <v>95.033189222365294</v>
      </c>
      <c r="J77" s="892">
        <v>1.9331711783518164</v>
      </c>
      <c r="K77" s="892">
        <v>1.7889054144574756</v>
      </c>
      <c r="L77" s="892">
        <v>116.32472421990786</v>
      </c>
      <c r="M77" s="892">
        <v>133.59583093948072</v>
      </c>
      <c r="N77" s="892">
        <v>129.28525471186904</v>
      </c>
      <c r="O77" s="892">
        <v>105.63603156828887</v>
      </c>
      <c r="P77" s="892">
        <v>93.480015501878285</v>
      </c>
      <c r="Q77" s="892">
        <v>77.05981922174135</v>
      </c>
      <c r="R77" s="892">
        <v>94.860180644034017</v>
      </c>
      <c r="S77" s="892">
        <v>94.037405109312374</v>
      </c>
      <c r="T77" s="892">
        <v>1.8567596230802423</v>
      </c>
      <c r="U77" s="892">
        <v>1.3178794484036001</v>
      </c>
      <c r="V77" s="892">
        <v>110.22482531682216</v>
      </c>
      <c r="W77" s="892">
        <v>863.77776098395032</v>
      </c>
      <c r="X77" s="892">
        <v>738.96572116271363</v>
      </c>
      <c r="Y77" s="892">
        <v>265.61875547144331</v>
      </c>
      <c r="Z77" s="892">
        <v>91.392686184373446</v>
      </c>
      <c r="AA77" s="892">
        <v>69.875290863687653</v>
      </c>
      <c r="AB77" s="892">
        <v>98.920253592639142</v>
      </c>
      <c r="AC77" s="892">
        <v>97.929683811632458</v>
      </c>
      <c r="AD77" s="892"/>
      <c r="AE77" s="892">
        <v>100</v>
      </c>
      <c r="AF77" s="892">
        <v>65.481919428021456</v>
      </c>
      <c r="AG77" s="892">
        <v>97.090648443171929</v>
      </c>
      <c r="AH77" s="892">
        <v>97.687302426889843</v>
      </c>
      <c r="AI77" s="892">
        <v>97.356228931533678</v>
      </c>
      <c r="AJ77" s="892">
        <v>98.378905696838189</v>
      </c>
      <c r="AK77" s="892">
        <v>79.363962145574476</v>
      </c>
      <c r="AL77" s="892">
        <v>95.840238615133487</v>
      </c>
      <c r="AM77" s="892">
        <v>98.768317893200134</v>
      </c>
      <c r="AN77" s="892">
        <v>96.047346653661521</v>
      </c>
      <c r="AO77" s="892">
        <v>44.609526227271282</v>
      </c>
      <c r="AP77" s="892">
        <v>94.811798638619095</v>
      </c>
    </row>
    <row r="78" spans="1:42" s="888" customFormat="1" ht="19.5" customHeight="1" x14ac:dyDescent="0.15">
      <c r="A78" s="1072" t="s">
        <v>471</v>
      </c>
      <c r="B78" s="1072"/>
      <c r="C78" s="893">
        <v>99.661599926826057</v>
      </c>
      <c r="D78" s="893">
        <v>99.397786582238595</v>
      </c>
      <c r="E78" s="893">
        <v>95.426273338835315</v>
      </c>
      <c r="F78" s="893">
        <v>96.303666121417095</v>
      </c>
      <c r="G78" s="893">
        <v>99.470080587587915</v>
      </c>
      <c r="H78" s="893">
        <v>98.898177688155556</v>
      </c>
      <c r="I78" s="893">
        <v>98.586169113160267</v>
      </c>
      <c r="J78" s="893">
        <v>98.534177344000483</v>
      </c>
      <c r="K78" s="893">
        <v>99.189953765843512</v>
      </c>
      <c r="L78" s="893">
        <v>92.357346159975464</v>
      </c>
      <c r="M78" s="893">
        <v>13.689924690874584</v>
      </c>
      <c r="N78" s="893">
        <v>17.367235199681403</v>
      </c>
      <c r="O78" s="893">
        <v>60.361783241921273</v>
      </c>
      <c r="P78" s="893">
        <v>67.76076298148898</v>
      </c>
      <c r="Q78" s="893">
        <v>55.189016271516742</v>
      </c>
      <c r="R78" s="893">
        <v>38.436671066095315</v>
      </c>
      <c r="S78" s="893">
        <v>74.335205724665826</v>
      </c>
      <c r="T78" s="893">
        <v>32.980151578285593</v>
      </c>
      <c r="U78" s="893">
        <v>40.127390586491593</v>
      </c>
      <c r="V78" s="893">
        <v>35.924741249858386</v>
      </c>
      <c r="W78" s="893">
        <v>39.402999425656091</v>
      </c>
      <c r="X78" s="893">
        <v>6.08248787926658</v>
      </c>
      <c r="Y78" s="893">
        <v>47.197231447583903</v>
      </c>
      <c r="Z78" s="893">
        <v>51.840553894685904</v>
      </c>
      <c r="AA78" s="893">
        <v>48.223442409175647</v>
      </c>
      <c r="AB78" s="893">
        <v>38.12988238921497</v>
      </c>
      <c r="AC78" s="893">
        <v>73.256271831726366</v>
      </c>
      <c r="AD78" s="893">
        <v>33.974600498259129</v>
      </c>
      <c r="AE78" s="893">
        <v>37.184829691766907</v>
      </c>
      <c r="AF78" s="893">
        <v>26.672971459798507</v>
      </c>
      <c r="AG78" s="893">
        <v>10.578263487915875</v>
      </c>
      <c r="AH78" s="893">
        <v>62.940395273329642</v>
      </c>
      <c r="AI78" s="893">
        <v>72.295535265925153</v>
      </c>
      <c r="AJ78" s="893">
        <v>83.780487354996168</v>
      </c>
      <c r="AK78" s="893">
        <v>57.66794537622232</v>
      </c>
      <c r="AL78" s="893">
        <v>39.024405030911112</v>
      </c>
      <c r="AM78" s="893">
        <v>77.639016942085092</v>
      </c>
      <c r="AN78" s="893">
        <v>33.101243483754779</v>
      </c>
      <c r="AO78" s="893">
        <v>42.651873114582564</v>
      </c>
      <c r="AP78" s="893">
        <v>50.315196351553091</v>
      </c>
    </row>
    <row r="79" spans="1:42" s="888" customFormat="1" ht="28.8" x14ac:dyDescent="0.15">
      <c r="A79" s="890"/>
      <c r="B79" s="891" t="s">
        <v>61</v>
      </c>
      <c r="C79" s="892">
        <v>99.661599926826057</v>
      </c>
      <c r="D79" s="892">
        <v>99.397786582238595</v>
      </c>
      <c r="E79" s="892">
        <v>95.426273338835315</v>
      </c>
      <c r="F79" s="892">
        <v>96.303666121417095</v>
      </c>
      <c r="G79" s="892">
        <v>99.470080587587915</v>
      </c>
      <c r="H79" s="892">
        <v>98.898177688155556</v>
      </c>
      <c r="I79" s="892">
        <v>98.586169113160267</v>
      </c>
      <c r="J79" s="892">
        <v>98.534177344000483</v>
      </c>
      <c r="K79" s="892">
        <v>99.189953765843512</v>
      </c>
      <c r="L79" s="892">
        <v>92.357346159975464</v>
      </c>
      <c r="M79" s="892">
        <v>13.689924690874584</v>
      </c>
      <c r="N79" s="892">
        <v>17.367235199681403</v>
      </c>
      <c r="O79" s="892">
        <v>60.361783241921273</v>
      </c>
      <c r="P79" s="892">
        <v>67.76076298148898</v>
      </c>
      <c r="Q79" s="892">
        <v>55.189016271516742</v>
      </c>
      <c r="R79" s="892">
        <v>38.436671066095315</v>
      </c>
      <c r="S79" s="892">
        <v>74.335205724665826</v>
      </c>
      <c r="T79" s="892">
        <v>32.980151578285593</v>
      </c>
      <c r="U79" s="892">
        <v>40.127390586491593</v>
      </c>
      <c r="V79" s="892">
        <v>35.924741249858386</v>
      </c>
      <c r="W79" s="892">
        <v>39.402999425656091</v>
      </c>
      <c r="X79" s="892">
        <v>6.08248787926658</v>
      </c>
      <c r="Y79" s="892">
        <v>47.197231447583903</v>
      </c>
      <c r="Z79" s="892">
        <v>51.840553894685904</v>
      </c>
      <c r="AA79" s="892">
        <v>48.223442409175647</v>
      </c>
      <c r="AB79" s="892">
        <v>38.12988238921497</v>
      </c>
      <c r="AC79" s="892">
        <v>73.256271831726366</v>
      </c>
      <c r="AD79" s="892">
        <v>33.974600498259129</v>
      </c>
      <c r="AE79" s="892">
        <v>37.184829691766907</v>
      </c>
      <c r="AF79" s="892">
        <v>26.672971459798507</v>
      </c>
      <c r="AG79" s="892">
        <v>10.578263487915875</v>
      </c>
      <c r="AH79" s="892">
        <v>62.940395273329642</v>
      </c>
      <c r="AI79" s="892">
        <v>72.295535265925153</v>
      </c>
      <c r="AJ79" s="892">
        <v>83.780487354996168</v>
      </c>
      <c r="AK79" s="892">
        <v>57.66794537622232</v>
      </c>
      <c r="AL79" s="892">
        <v>39.024405030911112</v>
      </c>
      <c r="AM79" s="892">
        <v>77.639016942085092</v>
      </c>
      <c r="AN79" s="892">
        <v>33.101243483754779</v>
      </c>
      <c r="AO79" s="892">
        <v>42.651873114582564</v>
      </c>
      <c r="AP79" s="892">
        <v>50.315196351553091</v>
      </c>
    </row>
    <row r="80" spans="1:42" s="888" customFormat="1" ht="38.25" customHeight="1" x14ac:dyDescent="0.15">
      <c r="A80" s="1072" t="s">
        <v>699</v>
      </c>
      <c r="B80" s="1072"/>
      <c r="C80" s="893">
        <v>97.013636815300018</v>
      </c>
      <c r="D80" s="893">
        <v>98.476531260421524</v>
      </c>
      <c r="E80" s="893">
        <v>99.188104591535335</v>
      </c>
      <c r="F80" s="893">
        <v>98.299034283540976</v>
      </c>
      <c r="G80" s="893">
        <v>96.858319399809517</v>
      </c>
      <c r="H80" s="893">
        <v>99.481220738778717</v>
      </c>
      <c r="I80" s="893">
        <v>98.959648236790727</v>
      </c>
      <c r="J80" s="893">
        <v>99.400943687347038</v>
      </c>
      <c r="K80" s="893">
        <v>99.786742453612447</v>
      </c>
      <c r="L80" s="893">
        <v>99.8647487682574</v>
      </c>
      <c r="M80" s="893">
        <v>60.276804341756794</v>
      </c>
      <c r="N80" s="893">
        <v>62.001551543923817</v>
      </c>
      <c r="O80" s="893">
        <v>53.090652198932631</v>
      </c>
      <c r="P80" s="893">
        <v>65.961800022609324</v>
      </c>
      <c r="Q80" s="893">
        <v>64.481926374767042</v>
      </c>
      <c r="R80" s="893">
        <v>69.476094118961868</v>
      </c>
      <c r="S80" s="893">
        <v>61.436417993605254</v>
      </c>
      <c r="T80" s="893">
        <v>65.93728162537343</v>
      </c>
      <c r="U80" s="893">
        <v>70.546697448262989</v>
      </c>
      <c r="V80" s="893">
        <v>67.534205451275682</v>
      </c>
      <c r="W80" s="893">
        <v>47.108168696736904</v>
      </c>
      <c r="X80" s="893">
        <v>54.819263696340514</v>
      </c>
      <c r="Y80" s="893">
        <v>48.263697210666976</v>
      </c>
      <c r="Z80" s="893">
        <v>57.853732458169596</v>
      </c>
      <c r="AA80" s="893">
        <v>53.262522422837435</v>
      </c>
      <c r="AB80" s="893">
        <v>70.019410390240083</v>
      </c>
      <c r="AC80" s="893">
        <v>38.671627828646386</v>
      </c>
      <c r="AD80" s="893">
        <v>49.204629433302763</v>
      </c>
      <c r="AE80" s="893">
        <v>53.112622480064132</v>
      </c>
      <c r="AF80" s="893">
        <v>36.189813836070726</v>
      </c>
      <c r="AG80" s="893">
        <v>68.81566234364908</v>
      </c>
      <c r="AH80" s="893">
        <v>66.365626611188134</v>
      </c>
      <c r="AI80" s="893">
        <v>56.412253874103826</v>
      </c>
      <c r="AJ80" s="893">
        <v>73.404278367156778</v>
      </c>
      <c r="AK80" s="893">
        <v>71.615360184319471</v>
      </c>
      <c r="AL80" s="893">
        <v>69.662609699621754</v>
      </c>
      <c r="AM80" s="893">
        <v>71.776005349335847</v>
      </c>
      <c r="AN80" s="893">
        <v>76.155449397603974</v>
      </c>
      <c r="AO80" s="893">
        <v>78.020766707817671</v>
      </c>
      <c r="AP80" s="893">
        <v>79.772603026483011</v>
      </c>
    </row>
    <row r="81" spans="1:42" s="888" customFormat="1" ht="14.4" x14ac:dyDescent="0.15">
      <c r="A81" s="890"/>
      <c r="B81" s="891" t="s">
        <v>62</v>
      </c>
      <c r="C81" s="892">
        <v>95.690591454981785</v>
      </c>
      <c r="D81" s="892">
        <v>94.386718271270396</v>
      </c>
      <c r="E81" s="892">
        <v>94.19253957809228</v>
      </c>
      <c r="F81" s="892">
        <v>98.018867936650224</v>
      </c>
      <c r="G81" s="892">
        <v>95.76868412516275</v>
      </c>
      <c r="H81" s="892">
        <v>100.40965207274748</v>
      </c>
      <c r="I81" s="892">
        <v>94.985041249783237</v>
      </c>
      <c r="J81" s="892">
        <v>95.406322379297805</v>
      </c>
      <c r="K81" s="892">
        <v>95.929088282011648</v>
      </c>
      <c r="L81" s="892">
        <v>95.72412709021674</v>
      </c>
      <c r="M81" s="892">
        <v>41.02047815429011</v>
      </c>
      <c r="N81" s="892">
        <v>43.415936217629856</v>
      </c>
      <c r="O81" s="892">
        <v>44.152162083900656</v>
      </c>
      <c r="P81" s="892">
        <v>52.986318637490434</v>
      </c>
      <c r="Q81" s="892">
        <v>60.619837592592418</v>
      </c>
      <c r="R81" s="892">
        <v>67.35120744620879</v>
      </c>
      <c r="S81" s="892">
        <v>63.40078794124868</v>
      </c>
      <c r="T81" s="892">
        <v>62.984151915392282</v>
      </c>
      <c r="U81" s="892">
        <v>68.879278079096423</v>
      </c>
      <c r="V81" s="892">
        <v>64.683699377339295</v>
      </c>
      <c r="W81" s="892">
        <v>30.824466176851654</v>
      </c>
      <c r="X81" s="892">
        <v>29.831217842291718</v>
      </c>
      <c r="Y81" s="892">
        <v>25.417340716655936</v>
      </c>
      <c r="Z81" s="892">
        <v>33.328892277680872</v>
      </c>
      <c r="AA81" s="892">
        <v>39.926170188131451</v>
      </c>
      <c r="AB81" s="892">
        <v>42.22386287522005</v>
      </c>
      <c r="AC81" s="892">
        <v>45.018781963536341</v>
      </c>
      <c r="AD81" s="892">
        <v>41.257226402125966</v>
      </c>
      <c r="AE81" s="892">
        <v>51.418197266489763</v>
      </c>
      <c r="AF81" s="892">
        <v>45.493100378796527</v>
      </c>
      <c r="AG81" s="892">
        <v>50.257662185606222</v>
      </c>
      <c r="AH81" s="892">
        <v>60.722441415851883</v>
      </c>
      <c r="AI81" s="892">
        <v>68.432385231388892</v>
      </c>
      <c r="AJ81" s="892">
        <v>70.491474206150301</v>
      </c>
      <c r="AK81" s="892">
        <v>77.755973979477972</v>
      </c>
      <c r="AL81" s="892">
        <v>77.690335491013187</v>
      </c>
      <c r="AM81" s="892">
        <v>75.163683449599006</v>
      </c>
      <c r="AN81" s="892">
        <v>76.201773604548634</v>
      </c>
      <c r="AO81" s="892">
        <v>78.352080293101338</v>
      </c>
      <c r="AP81" s="892">
        <v>75.218052540063113</v>
      </c>
    </row>
    <row r="82" spans="1:42" s="888" customFormat="1" ht="14.4" x14ac:dyDescent="0.15">
      <c r="A82" s="890"/>
      <c r="B82" s="891" t="s">
        <v>63</v>
      </c>
      <c r="C82" s="892">
        <v>94.033776715458501</v>
      </c>
      <c r="D82" s="892">
        <v>99.289397901674292</v>
      </c>
      <c r="E82" s="892">
        <v>98.49379995762817</v>
      </c>
      <c r="F82" s="892">
        <v>97.841906135223439</v>
      </c>
      <c r="G82" s="892">
        <v>99.946908177216159</v>
      </c>
      <c r="H82" s="892">
        <v>98.959912295944477</v>
      </c>
      <c r="I82" s="892">
        <v>99.359821667626477</v>
      </c>
      <c r="J82" s="892">
        <v>99.254583283042365</v>
      </c>
      <c r="K82" s="892">
        <v>99.668476612344392</v>
      </c>
      <c r="L82" s="892">
        <v>99.639799269009174</v>
      </c>
      <c r="M82" s="892">
        <v>19.27203245813164</v>
      </c>
      <c r="N82" s="892">
        <v>26.412059204228083</v>
      </c>
      <c r="O82" s="892">
        <v>40.354310822052909</v>
      </c>
      <c r="P82" s="892">
        <v>52.289878359761474</v>
      </c>
      <c r="Q82" s="892">
        <v>59.333095103073994</v>
      </c>
      <c r="R82" s="892">
        <v>57.558171048522397</v>
      </c>
      <c r="S82" s="892">
        <v>69.361435286182399</v>
      </c>
      <c r="T82" s="892">
        <v>54.098237941348316</v>
      </c>
      <c r="U82" s="892">
        <v>66.425257764482097</v>
      </c>
      <c r="V82" s="892">
        <v>52.005308919267094</v>
      </c>
      <c r="W82" s="892">
        <v>8.605242649947181</v>
      </c>
      <c r="X82" s="892">
        <v>16.607882568816002</v>
      </c>
      <c r="Y82" s="892">
        <v>27.311548797260869</v>
      </c>
      <c r="Z82" s="892">
        <v>36.498635553074649</v>
      </c>
      <c r="AA82" s="892">
        <v>26.926972814011467</v>
      </c>
      <c r="AB82" s="892">
        <v>14.134307968561341</v>
      </c>
      <c r="AC82" s="892">
        <v>37.859612200030085</v>
      </c>
      <c r="AD82" s="892">
        <v>32.24155401594588</v>
      </c>
      <c r="AE82" s="892">
        <v>58.664076067619099</v>
      </c>
      <c r="AF82" s="892">
        <v>21.259496047779759</v>
      </c>
      <c r="AG82" s="892">
        <v>44.001127970459045</v>
      </c>
      <c r="AH82" s="892">
        <v>54.108260271383827</v>
      </c>
      <c r="AI82" s="892">
        <v>58.768432656970447</v>
      </c>
      <c r="AJ82" s="892">
        <v>75.531556106888971</v>
      </c>
      <c r="AK82" s="892">
        <v>74.237720886661307</v>
      </c>
      <c r="AL82" s="892">
        <v>77.354917522285334</v>
      </c>
      <c r="AM82" s="892">
        <v>80.14593908611208</v>
      </c>
      <c r="AN82" s="892">
        <v>65.94063634418211</v>
      </c>
      <c r="AO82" s="892">
        <v>70.550066636529777</v>
      </c>
      <c r="AP82" s="892">
        <v>64.192443592789616</v>
      </c>
    </row>
    <row r="83" spans="1:42" s="888" customFormat="1" ht="14.4" x14ac:dyDescent="0.15">
      <c r="A83" s="890"/>
      <c r="B83" s="891" t="s">
        <v>64</v>
      </c>
      <c r="C83" s="892">
        <v>100.27073411567437</v>
      </c>
      <c r="D83" s="892">
        <v>97.620051396575334</v>
      </c>
      <c r="E83" s="892">
        <v>99.863208077418491</v>
      </c>
      <c r="F83" s="892">
        <v>100.00153016009064</v>
      </c>
      <c r="G83" s="892">
        <v>100.2456410256781</v>
      </c>
      <c r="H83" s="892">
        <v>98.891844995297035</v>
      </c>
      <c r="I83" s="892">
        <v>65.757585437991708</v>
      </c>
      <c r="J83" s="892">
        <v>90.164134215093455</v>
      </c>
      <c r="K83" s="892">
        <v>99.642661851989885</v>
      </c>
      <c r="L83" s="892">
        <v>99.06870585462346</v>
      </c>
      <c r="M83" s="892">
        <v>36.648430799146382</v>
      </c>
      <c r="N83" s="892">
        <v>49.139664575919376</v>
      </c>
      <c r="O83" s="892">
        <v>47.630564406055335</v>
      </c>
      <c r="P83" s="892">
        <v>53.49301572896843</v>
      </c>
      <c r="Q83" s="892">
        <v>44.110927246394496</v>
      </c>
      <c r="R83" s="892">
        <v>87.524873809652419</v>
      </c>
      <c r="S83" s="892">
        <v>46.949388480742435</v>
      </c>
      <c r="T83" s="892">
        <v>57.164215942666431</v>
      </c>
      <c r="U83" s="892">
        <v>44.109317666332181</v>
      </c>
      <c r="V83" s="892">
        <v>49.236450977823701</v>
      </c>
      <c r="W83" s="892">
        <v>56.170964213711947</v>
      </c>
      <c r="X83" s="892">
        <v>48.350567068062098</v>
      </c>
      <c r="Y83" s="892">
        <v>60.52386605150911</v>
      </c>
      <c r="Z83" s="892">
        <v>51.604569575996749</v>
      </c>
      <c r="AA83" s="892">
        <v>27.79616519601981</v>
      </c>
      <c r="AB83" s="892">
        <v>102.68388643449107</v>
      </c>
      <c r="AC83" s="892">
        <v>99.961821688167433</v>
      </c>
      <c r="AD83" s="892">
        <v>97.205902231505476</v>
      </c>
      <c r="AE83" s="892">
        <v>54.433836443104276</v>
      </c>
      <c r="AF83" s="892">
        <v>47.766552429947296</v>
      </c>
      <c r="AG83" s="892">
        <v>25.717452250162136</v>
      </c>
      <c r="AH83" s="892">
        <v>51.194023165683419</v>
      </c>
      <c r="AI83" s="892">
        <v>32.422297367055627</v>
      </c>
      <c r="AJ83" s="892">
        <v>55.797693804578543</v>
      </c>
      <c r="AK83" s="892">
        <v>64.804472246067391</v>
      </c>
      <c r="AL83" s="892">
        <v>77.796611154224053</v>
      </c>
      <c r="AM83" s="892">
        <v>51.397879574486879</v>
      </c>
      <c r="AN83" s="892">
        <v>52.599832736857387</v>
      </c>
      <c r="AO83" s="892">
        <v>36.886773542582077</v>
      </c>
      <c r="AP83" s="892">
        <v>51.36675487838491</v>
      </c>
    </row>
    <row r="84" spans="1:42" s="888" customFormat="1" ht="28.8" x14ac:dyDescent="0.15">
      <c r="A84" s="890"/>
      <c r="B84" s="891" t="s">
        <v>573</v>
      </c>
      <c r="C84" s="892">
        <v>100.08013739122497</v>
      </c>
      <c r="D84" s="892">
        <v>99.957648499623247</v>
      </c>
      <c r="E84" s="892">
        <v>100.95225444179978</v>
      </c>
      <c r="F84" s="892">
        <v>101.18816267274309</v>
      </c>
      <c r="G84" s="892">
        <v>99.931128878524319</v>
      </c>
      <c r="H84" s="892">
        <v>99.987176273423174</v>
      </c>
      <c r="I84" s="892">
        <v>99.861198575469302</v>
      </c>
      <c r="J84" s="892">
        <v>99.943035405999467</v>
      </c>
      <c r="K84" s="892">
        <v>100.11427521017133</v>
      </c>
      <c r="L84" s="892">
        <v>100.13413248296091</v>
      </c>
      <c r="M84" s="892">
        <v>67.297145424001485</v>
      </c>
      <c r="N84" s="892">
        <v>47.44531915076923</v>
      </c>
      <c r="O84" s="892">
        <v>58.733564709400895</v>
      </c>
      <c r="P84" s="892">
        <v>54.515212161854798</v>
      </c>
      <c r="Q84" s="892">
        <v>70.044706168304458</v>
      </c>
      <c r="R84" s="892">
        <v>36.114150461603316</v>
      </c>
      <c r="S84" s="892">
        <v>19.468790302287587</v>
      </c>
      <c r="T84" s="892">
        <v>27.908909764080558</v>
      </c>
      <c r="U84" s="892">
        <v>23.580825615737183</v>
      </c>
      <c r="V84" s="892">
        <v>31.223001970614639</v>
      </c>
      <c r="W84" s="892">
        <v>89.679350709214674</v>
      </c>
      <c r="X84" s="892">
        <v>94.236601525699896</v>
      </c>
      <c r="Y84" s="892">
        <v>77.340348495877564</v>
      </c>
      <c r="Z84" s="892">
        <v>69.928000005126194</v>
      </c>
      <c r="AA84" s="892">
        <v>72.48435748068573</v>
      </c>
      <c r="AB84" s="892">
        <v>86.785257541214676</v>
      </c>
      <c r="AC84" s="892">
        <v>14.475616867224044</v>
      </c>
      <c r="AD84" s="892">
        <v>53.511319532571648</v>
      </c>
      <c r="AE84" s="892">
        <v>24.461062251985201</v>
      </c>
      <c r="AF84" s="892">
        <v>35.40830302642825</v>
      </c>
      <c r="AG84" s="892">
        <v>60.551105039881783</v>
      </c>
      <c r="AH84" s="892">
        <v>26.427096690238166</v>
      </c>
      <c r="AI84" s="892">
        <v>35.250460962036726</v>
      </c>
      <c r="AJ84" s="892">
        <v>39.66340611240804</v>
      </c>
      <c r="AK84" s="892">
        <v>69.278754420963878</v>
      </c>
      <c r="AL84" s="892">
        <v>22.141006596590465</v>
      </c>
      <c r="AM84" s="892">
        <v>23.789641344045304</v>
      </c>
      <c r="AN84" s="892">
        <v>3.4862715406969338</v>
      </c>
      <c r="AO84" s="892">
        <v>22.106435440280574</v>
      </c>
      <c r="AP84" s="892">
        <v>20.090014414884216</v>
      </c>
    </row>
    <row r="85" spans="1:42" s="888" customFormat="1" ht="14.4" x14ac:dyDescent="0.15">
      <c r="A85" s="890"/>
      <c r="B85" s="891" t="s">
        <v>66</v>
      </c>
      <c r="C85" s="892">
        <v>99.108334514052558</v>
      </c>
      <c r="D85" s="892">
        <v>98.422978095294837</v>
      </c>
      <c r="E85" s="892">
        <v>97.967280028035816</v>
      </c>
      <c r="F85" s="892">
        <v>96.306635202787518</v>
      </c>
      <c r="G85" s="892">
        <v>91.595389495225533</v>
      </c>
      <c r="H85" s="892">
        <v>99.31660553587308</v>
      </c>
      <c r="I85" s="892">
        <v>99.525946036013565</v>
      </c>
      <c r="J85" s="892">
        <v>99.911829953935055</v>
      </c>
      <c r="K85" s="892">
        <v>99.88266281928918</v>
      </c>
      <c r="L85" s="892">
        <v>100.04913032326282</v>
      </c>
      <c r="M85" s="892">
        <v>68.481980231985347</v>
      </c>
      <c r="N85" s="892">
        <v>64.388168581051303</v>
      </c>
      <c r="O85" s="892">
        <v>64.924906794230679</v>
      </c>
      <c r="P85" s="892">
        <v>60.06724987482022</v>
      </c>
      <c r="Q85" s="892">
        <v>68.836126559286399</v>
      </c>
      <c r="R85" s="892">
        <v>87.358501626916606</v>
      </c>
      <c r="S85" s="892">
        <v>90.308872455922739</v>
      </c>
      <c r="T85" s="892">
        <v>85.667779608588475</v>
      </c>
      <c r="U85" s="892">
        <v>83.038617742906681</v>
      </c>
      <c r="V85" s="892">
        <v>75.54703438837528</v>
      </c>
      <c r="W85" s="892">
        <v>61.781836530819731</v>
      </c>
      <c r="X85" s="892">
        <v>51.803709739919981</v>
      </c>
      <c r="Y85" s="892">
        <v>50.77137341590192</v>
      </c>
      <c r="Z85" s="892">
        <v>34.631161661899398</v>
      </c>
      <c r="AA85" s="892">
        <v>24.195837984237283</v>
      </c>
      <c r="AB85" s="892">
        <v>35.808629741983275</v>
      </c>
      <c r="AC85" s="892">
        <v>34.1658298749728</v>
      </c>
      <c r="AD85" s="892">
        <v>26.426110419131721</v>
      </c>
      <c r="AE85" s="892">
        <v>28.394801868943581</v>
      </c>
      <c r="AF85" s="892">
        <v>9.8855156172261989</v>
      </c>
      <c r="AG85" s="892">
        <v>72.594652471670443</v>
      </c>
      <c r="AH85" s="892">
        <v>71.026016078623528</v>
      </c>
      <c r="AI85" s="892">
        <v>72.988220660814221</v>
      </c>
      <c r="AJ85" s="892">
        <v>76.107371387273233</v>
      </c>
      <c r="AK85" s="892">
        <v>92.144640997872855</v>
      </c>
      <c r="AL85" s="892">
        <v>95.215313509388139</v>
      </c>
      <c r="AM85" s="892">
        <v>95.491729145453746</v>
      </c>
      <c r="AN85" s="892">
        <v>90.182921221099093</v>
      </c>
      <c r="AO85" s="892">
        <v>89.850418757206526</v>
      </c>
      <c r="AP85" s="892">
        <v>88.364252819075134</v>
      </c>
    </row>
    <row r="86" spans="1:42" s="888" customFormat="1" ht="14.4" x14ac:dyDescent="0.15">
      <c r="A86" s="890"/>
      <c r="B86" s="891" t="s">
        <v>67</v>
      </c>
      <c r="C86" s="892">
        <v>96.537316779222891</v>
      </c>
      <c r="D86" s="892">
        <v>98.820430950213989</v>
      </c>
      <c r="E86" s="892">
        <v>99.961062624714373</v>
      </c>
      <c r="F86" s="892">
        <v>99.063299338805422</v>
      </c>
      <c r="G86" s="892">
        <v>99.977865831059049</v>
      </c>
      <c r="H86" s="892">
        <v>99.998216948689901</v>
      </c>
      <c r="I86" s="892">
        <v>99.998287794990588</v>
      </c>
      <c r="J86" s="892">
        <v>99.99723444445074</v>
      </c>
      <c r="K86" s="892">
        <v>99.997627223873749</v>
      </c>
      <c r="L86" s="892">
        <v>99.998115116072256</v>
      </c>
      <c r="M86" s="892">
        <v>69.597321724972332</v>
      </c>
      <c r="N86" s="892">
        <v>69.661447543055516</v>
      </c>
      <c r="O86" s="892">
        <v>49.337879821443401</v>
      </c>
      <c r="P86" s="892">
        <v>73.640926168836913</v>
      </c>
      <c r="Q86" s="892">
        <v>63.214489416759093</v>
      </c>
      <c r="R86" s="892">
        <v>59.370695783995778</v>
      </c>
      <c r="S86" s="892">
        <v>44.603322863385749</v>
      </c>
      <c r="T86" s="892">
        <v>61.411723817587912</v>
      </c>
      <c r="U86" s="892">
        <v>75.937313126593963</v>
      </c>
      <c r="V86" s="892">
        <v>76.755653796080125</v>
      </c>
      <c r="W86" s="892">
        <v>65.089126720819465</v>
      </c>
      <c r="X86" s="892">
        <v>84.136974181853589</v>
      </c>
      <c r="Y86" s="892">
        <v>56.313640060178351</v>
      </c>
      <c r="Z86" s="892">
        <v>74.119932144340808</v>
      </c>
      <c r="AA86" s="892">
        <v>80.270793483882358</v>
      </c>
      <c r="AB86" s="892">
        <v>87.144122364783541</v>
      </c>
      <c r="AC86" s="892">
        <v>41.295186308280336</v>
      </c>
      <c r="AD86" s="892">
        <v>52.948990221380299</v>
      </c>
      <c r="AE86" s="892">
        <v>76.77808883275577</v>
      </c>
      <c r="AF86" s="892">
        <v>57.420921507570469</v>
      </c>
      <c r="AG86" s="892">
        <v>73.295637741906887</v>
      </c>
      <c r="AH86" s="892">
        <v>66.34210932285832</v>
      </c>
      <c r="AI86" s="892">
        <v>45.837932552229951</v>
      </c>
      <c r="AJ86" s="892">
        <v>73.921746268445176</v>
      </c>
      <c r="AK86" s="892">
        <v>55.554131847381548</v>
      </c>
      <c r="AL86" s="892">
        <v>45.669851693759014</v>
      </c>
      <c r="AM86" s="892">
        <v>47.207940987589041</v>
      </c>
      <c r="AN86" s="892">
        <v>74.454337641340146</v>
      </c>
      <c r="AO86" s="892">
        <v>75.39436899240161</v>
      </c>
      <c r="AP86" s="892">
        <v>82.434246977488755</v>
      </c>
    </row>
    <row r="87" spans="1:42" s="888" customFormat="1" ht="28.8" x14ac:dyDescent="0.15">
      <c r="A87" s="890"/>
      <c r="B87" s="891" t="s">
        <v>68</v>
      </c>
      <c r="C87" s="892">
        <v>92.526064008218412</v>
      </c>
      <c r="D87" s="892">
        <v>97.209586503385466</v>
      </c>
      <c r="E87" s="892">
        <v>100.61209897211307</v>
      </c>
      <c r="F87" s="892">
        <v>100.29473024600428</v>
      </c>
      <c r="G87" s="892">
        <v>100.33128104524505</v>
      </c>
      <c r="H87" s="892">
        <v>97.591563019460281</v>
      </c>
      <c r="I87" s="892">
        <v>95.635692551560126</v>
      </c>
      <c r="J87" s="892">
        <v>96.324387484203413</v>
      </c>
      <c r="K87" s="892">
        <v>99.457146711962864</v>
      </c>
      <c r="L87" s="892">
        <v>99.374775484211995</v>
      </c>
      <c r="M87" s="892">
        <v>39.719144615853907</v>
      </c>
      <c r="N87" s="892">
        <v>52.294486170944353</v>
      </c>
      <c r="O87" s="892">
        <v>47.201807012038607</v>
      </c>
      <c r="P87" s="892">
        <v>55.697730977477221</v>
      </c>
      <c r="Q87" s="892">
        <v>59.00188157220331</v>
      </c>
      <c r="R87" s="892">
        <v>61.749280315894929</v>
      </c>
      <c r="S87" s="892">
        <v>59.183693441661703</v>
      </c>
      <c r="T87" s="892">
        <v>52.441866924334612</v>
      </c>
      <c r="U87" s="892">
        <v>54.360001315986764</v>
      </c>
      <c r="V87" s="892">
        <v>48.418373934894454</v>
      </c>
      <c r="W87" s="892">
        <v>27.198001222716751</v>
      </c>
      <c r="X87" s="892">
        <v>32.708216191822949</v>
      </c>
      <c r="Y87" s="892">
        <v>25.199228227592275</v>
      </c>
      <c r="Z87" s="892">
        <v>33.270734336864166</v>
      </c>
      <c r="AA87" s="892">
        <v>31.953730264823704</v>
      </c>
      <c r="AB87" s="892">
        <v>46.33587255900769</v>
      </c>
      <c r="AC87" s="892">
        <v>43.818583188507851</v>
      </c>
      <c r="AD87" s="892">
        <v>31.607626762202017</v>
      </c>
      <c r="AE87" s="892">
        <v>35.223824935838117</v>
      </c>
      <c r="AF87" s="892">
        <v>41.837008043164012</v>
      </c>
      <c r="AG87" s="892">
        <v>59.24557628819931</v>
      </c>
      <c r="AH87" s="892">
        <v>71.643135898125607</v>
      </c>
      <c r="AI87" s="892">
        <v>65.277669855632595</v>
      </c>
      <c r="AJ87" s="892">
        <v>73.093779531344751</v>
      </c>
      <c r="AK87" s="892">
        <v>74.62189783033952</v>
      </c>
      <c r="AL87" s="892">
        <v>69.461359803154139</v>
      </c>
      <c r="AM87" s="892">
        <v>70.635943823302711</v>
      </c>
      <c r="AN87" s="892">
        <v>68.543075525420406</v>
      </c>
      <c r="AO87" s="892">
        <v>61.989527180157488</v>
      </c>
      <c r="AP87" s="892">
        <v>53.159514631621803</v>
      </c>
    </row>
    <row r="88" spans="1:42" s="888" customFormat="1" ht="22.5" customHeight="1" x14ac:dyDescent="0.15">
      <c r="A88" s="1072" t="s">
        <v>472</v>
      </c>
      <c r="B88" s="1072"/>
      <c r="C88" s="893">
        <v>99.240619704199815</v>
      </c>
      <c r="D88" s="893">
        <v>99.198958205247621</v>
      </c>
      <c r="E88" s="893">
        <v>99.789858156698656</v>
      </c>
      <c r="F88" s="893">
        <v>99.408625015128735</v>
      </c>
      <c r="G88" s="893">
        <v>98.587807027305402</v>
      </c>
      <c r="H88" s="893">
        <v>99.763292778006132</v>
      </c>
      <c r="I88" s="893">
        <v>99.761825510101204</v>
      </c>
      <c r="J88" s="893">
        <v>99.076386801615882</v>
      </c>
      <c r="K88" s="893">
        <v>98.679314292901978</v>
      </c>
      <c r="L88" s="893">
        <v>99.397305081339681</v>
      </c>
      <c r="M88" s="893">
        <v>38.767047900328464</v>
      </c>
      <c r="N88" s="893">
        <v>38.497830015648212</v>
      </c>
      <c r="O88" s="893">
        <v>26.564831655393455</v>
      </c>
      <c r="P88" s="893">
        <v>33.066419562776311</v>
      </c>
      <c r="Q88" s="893">
        <v>44.181715324735215</v>
      </c>
      <c r="R88" s="893">
        <v>36.954346195984364</v>
      </c>
      <c r="S88" s="893">
        <v>44.432882359765529</v>
      </c>
      <c r="T88" s="893">
        <v>36.551014421627869</v>
      </c>
      <c r="U88" s="893">
        <v>35.531380500584298</v>
      </c>
      <c r="V88" s="893">
        <v>22.961268389120544</v>
      </c>
      <c r="W88" s="893">
        <v>34.276358676440552</v>
      </c>
      <c r="X88" s="893">
        <v>46.828034091173791</v>
      </c>
      <c r="Y88" s="893">
        <v>30.762910931378983</v>
      </c>
      <c r="Z88" s="893">
        <v>29.390204820814219</v>
      </c>
      <c r="AA88" s="893">
        <v>51.707035600256056</v>
      </c>
      <c r="AB88" s="893">
        <v>28.574835355527977</v>
      </c>
      <c r="AC88" s="893">
        <v>37.286445284557978</v>
      </c>
      <c r="AD88" s="893">
        <v>26.061025751537372</v>
      </c>
      <c r="AE88" s="893">
        <v>36.830923200323269</v>
      </c>
      <c r="AF88" s="893">
        <v>24.523782793498714</v>
      </c>
      <c r="AG88" s="893">
        <v>43.280403673055517</v>
      </c>
      <c r="AH88" s="893">
        <v>28.255686628577603</v>
      </c>
      <c r="AI88" s="893">
        <v>21.093708084884753</v>
      </c>
      <c r="AJ88" s="893">
        <v>41.403436216338804</v>
      </c>
      <c r="AK88" s="893">
        <v>33.892093709423285</v>
      </c>
      <c r="AL88" s="893">
        <v>46.437875733892447</v>
      </c>
      <c r="AM88" s="893">
        <v>52.748897160821848</v>
      </c>
      <c r="AN88" s="893">
        <v>47.223786441406574</v>
      </c>
      <c r="AO88" s="893">
        <v>34.958659193794198</v>
      </c>
      <c r="AP88" s="893">
        <v>21.135898079247937</v>
      </c>
    </row>
    <row r="89" spans="1:42" s="888" customFormat="1" ht="14.4" x14ac:dyDescent="0.15">
      <c r="A89" s="890"/>
      <c r="B89" s="891" t="s">
        <v>69</v>
      </c>
      <c r="C89" s="892">
        <v>93.401223106853607</v>
      </c>
      <c r="D89" s="892">
        <v>94.457615637405752</v>
      </c>
      <c r="E89" s="892">
        <v>74.537126491660942</v>
      </c>
      <c r="F89" s="892">
        <v>86.258988086610088</v>
      </c>
      <c r="G89" s="892">
        <v>95.051530695246029</v>
      </c>
      <c r="H89" s="892">
        <v>84.831731845885372</v>
      </c>
      <c r="I89" s="892">
        <v>84.44988658913941</v>
      </c>
      <c r="J89" s="892">
        <v>93.266561481012772</v>
      </c>
      <c r="K89" s="892">
        <v>68.448488715816296</v>
      </c>
      <c r="L89" s="892">
        <v>97.202579505181262</v>
      </c>
      <c r="M89" s="892">
        <v>43.17645701912933</v>
      </c>
      <c r="N89" s="892">
        <v>32.014874150261747</v>
      </c>
      <c r="O89" s="892">
        <v>35.977814019204445</v>
      </c>
      <c r="P89" s="892">
        <v>42.917975511401842</v>
      </c>
      <c r="Q89" s="892">
        <v>70.598517072806217</v>
      </c>
      <c r="R89" s="892">
        <v>63.372459912676696</v>
      </c>
      <c r="S89" s="892">
        <v>57.828351502952145</v>
      </c>
      <c r="T89" s="892">
        <v>71.613135512371258</v>
      </c>
      <c r="U89" s="892">
        <v>42.172300923593966</v>
      </c>
      <c r="V89" s="892">
        <v>36.825077213615074</v>
      </c>
      <c r="W89" s="892">
        <v>42.610841891527471</v>
      </c>
      <c r="X89" s="892">
        <v>55.082870564795286</v>
      </c>
      <c r="Y89" s="892">
        <v>36.560731700179552</v>
      </c>
      <c r="Z89" s="892">
        <v>45.87826595601701</v>
      </c>
      <c r="AA89" s="892">
        <v>60.735192564558602</v>
      </c>
      <c r="AB89" s="892">
        <v>60.730057299734575</v>
      </c>
      <c r="AC89" s="892">
        <v>57.692130242845018</v>
      </c>
      <c r="AD89" s="892">
        <v>55.48339541023698</v>
      </c>
      <c r="AE89" s="892">
        <v>53.914830116117216</v>
      </c>
      <c r="AF89" s="892">
        <v>30.573115922598078</v>
      </c>
      <c r="AG89" s="892">
        <v>46.882432848273176</v>
      </c>
      <c r="AH89" s="892">
        <v>24.561374941885632</v>
      </c>
      <c r="AI89" s="892">
        <v>44.251396224738023</v>
      </c>
      <c r="AJ89" s="892">
        <v>37.986134131719012</v>
      </c>
      <c r="AK89" s="892">
        <v>79.913284738380582</v>
      </c>
      <c r="AL89" s="892">
        <v>75.567004215479699</v>
      </c>
      <c r="AM89" s="892">
        <v>68.524874999546554</v>
      </c>
      <c r="AN89" s="892">
        <v>80.794052357522133</v>
      </c>
      <c r="AO89" s="892">
        <v>57.658460469584924</v>
      </c>
      <c r="AP89" s="892">
        <v>40.968921231798682</v>
      </c>
    </row>
    <row r="90" spans="1:42" s="888" customFormat="1" ht="14.4" x14ac:dyDescent="0.15">
      <c r="A90" s="890"/>
      <c r="B90" s="891" t="s">
        <v>70</v>
      </c>
      <c r="C90" s="892">
        <v>99.981943472222227</v>
      </c>
      <c r="D90" s="892">
        <v>99.987894973852377</v>
      </c>
      <c r="E90" s="892">
        <v>99.993286019511416</v>
      </c>
      <c r="F90" s="892">
        <v>99.980330600511067</v>
      </c>
      <c r="G90" s="892">
        <v>100</v>
      </c>
      <c r="H90" s="892">
        <v>100</v>
      </c>
      <c r="I90" s="892"/>
      <c r="J90" s="892">
        <v>99.999999868174314</v>
      </c>
      <c r="K90" s="892">
        <v>100</v>
      </c>
      <c r="L90" s="892">
        <v>100</v>
      </c>
      <c r="M90" s="892">
        <v>33.462523922512197</v>
      </c>
      <c r="N90" s="892">
        <v>29.569999616614062</v>
      </c>
      <c r="O90" s="892">
        <v>21.640313823714092</v>
      </c>
      <c r="P90" s="892">
        <v>14.77984318535569</v>
      </c>
      <c r="Q90" s="892">
        <v>21.740540051616119</v>
      </c>
      <c r="R90" s="892">
        <v>26.687725418608082</v>
      </c>
      <c r="S90" s="892">
        <v>35.887306935399344</v>
      </c>
      <c r="T90" s="892">
        <v>55.879582045064822</v>
      </c>
      <c r="U90" s="892">
        <v>45.425258120194677</v>
      </c>
      <c r="V90" s="892">
        <v>42.503318383783231</v>
      </c>
      <c r="W90" s="892">
        <v>48.335195911328263</v>
      </c>
      <c r="X90" s="892">
        <v>49.912742878688732</v>
      </c>
      <c r="Y90" s="892">
        <v>44.180740333182413</v>
      </c>
      <c r="Z90" s="892">
        <v>17.722916895821363</v>
      </c>
      <c r="AA90" s="892">
        <v>30.581158763947109</v>
      </c>
      <c r="AB90" s="892">
        <v>27.489863308288122</v>
      </c>
      <c r="AC90" s="892">
        <v>35.887306935399344</v>
      </c>
      <c r="AD90" s="892">
        <v>0</v>
      </c>
      <c r="AE90" s="892">
        <v>100</v>
      </c>
      <c r="AF90" s="892">
        <v>56.06370025202947</v>
      </c>
      <c r="AG90" s="892">
        <v>0.99222364346103153</v>
      </c>
      <c r="AH90" s="892">
        <v>0.68747282855243408</v>
      </c>
      <c r="AI90" s="892">
        <v>0.36831379492749283</v>
      </c>
      <c r="AJ90" s="892">
        <v>1.6783341004406471</v>
      </c>
      <c r="AK90" s="892">
        <v>0.50192343763422587</v>
      </c>
      <c r="AL90" s="892">
        <v>0</v>
      </c>
      <c r="AM90" s="892"/>
      <c r="AN90" s="892">
        <v>62.119226006314342</v>
      </c>
      <c r="AO90" s="892">
        <v>27.954091631193879</v>
      </c>
      <c r="AP90" s="892">
        <v>3.3333333333333335</v>
      </c>
    </row>
    <row r="91" spans="1:42" s="888" customFormat="1" ht="28.8" x14ac:dyDescent="0.15">
      <c r="A91" s="890"/>
      <c r="B91" s="891" t="s">
        <v>71</v>
      </c>
      <c r="C91" s="892">
        <v>102.26181103374788</v>
      </c>
      <c r="D91" s="892">
        <v>97.376855547704835</v>
      </c>
      <c r="E91" s="892">
        <v>100.31155742877699</v>
      </c>
      <c r="F91" s="892">
        <v>103.76155630953347</v>
      </c>
      <c r="G91" s="892">
        <v>91.554268680730914</v>
      </c>
      <c r="H91" s="892">
        <v>87.214977214682449</v>
      </c>
      <c r="I91" s="892">
        <v>76.90608082453295</v>
      </c>
      <c r="J91" s="892">
        <v>89.088167386951028</v>
      </c>
      <c r="K91" s="892">
        <v>61.562269664697055</v>
      </c>
      <c r="L91" s="892">
        <v>84.8460874644325</v>
      </c>
      <c r="M91" s="892">
        <v>91.103015375449289</v>
      </c>
      <c r="N91" s="892">
        <v>84.136231957525794</v>
      </c>
      <c r="O91" s="892">
        <v>87.696235762700724</v>
      </c>
      <c r="P91" s="892">
        <v>71.567466351327354</v>
      </c>
      <c r="Q91" s="892">
        <v>63.764883914363857</v>
      </c>
      <c r="R91" s="892">
        <v>64.607562247795784</v>
      </c>
      <c r="S91" s="892">
        <v>60.217441628078447</v>
      </c>
      <c r="T91" s="892">
        <v>76.482441503327593</v>
      </c>
      <c r="U91" s="892">
        <v>53.404920528911859</v>
      </c>
      <c r="V91" s="892">
        <v>84.526883955117711</v>
      </c>
      <c r="W91" s="892">
        <v>77.673137969054252</v>
      </c>
      <c r="X91" s="892">
        <v>52.661241316843423</v>
      </c>
      <c r="Y91" s="892">
        <v>38.51577314618784</v>
      </c>
      <c r="Z91" s="892">
        <v>69.837829752625524</v>
      </c>
      <c r="AA91" s="892">
        <v>36.530695280263551</v>
      </c>
      <c r="AB91" s="892">
        <v>27.626688843051582</v>
      </c>
      <c r="AC91" s="892">
        <v>40.386177522348738</v>
      </c>
      <c r="AD91" s="892">
        <v>45.374983995347115</v>
      </c>
      <c r="AE91" s="892">
        <v>39.55793916174656</v>
      </c>
      <c r="AF91" s="892">
        <v>92.122769661056765</v>
      </c>
      <c r="AG91" s="892">
        <v>89.748391663424471</v>
      </c>
      <c r="AH91" s="892">
        <v>90.138555620753237</v>
      </c>
      <c r="AI91" s="892">
        <v>95.990455667821635</v>
      </c>
      <c r="AJ91" s="892">
        <v>69.069386006279117</v>
      </c>
      <c r="AK91" s="892">
        <v>81.873697250339035</v>
      </c>
      <c r="AL91" s="892">
        <v>95.255973072882028</v>
      </c>
      <c r="AM91" s="892">
        <v>82.70315164438226</v>
      </c>
      <c r="AN91" s="892">
        <v>90.919213419392477</v>
      </c>
      <c r="AO91" s="892">
        <v>90.119170496187451</v>
      </c>
      <c r="AP91" s="892">
        <v>98.16506889824808</v>
      </c>
    </row>
    <row r="92" spans="1:42" s="888" customFormat="1" ht="28.8" x14ac:dyDescent="0.15">
      <c r="A92" s="890"/>
      <c r="B92" s="891" t="s">
        <v>549</v>
      </c>
      <c r="C92" s="892">
        <v>98.446103315253069</v>
      </c>
      <c r="D92" s="892">
        <v>98.872984560415034</v>
      </c>
      <c r="E92" s="892">
        <v>100.48556715979255</v>
      </c>
      <c r="F92" s="892">
        <v>99.455054166057195</v>
      </c>
      <c r="G92" s="892">
        <v>97.867173467052694</v>
      </c>
      <c r="H92" s="892">
        <v>100.01771823682884</v>
      </c>
      <c r="I92" s="892">
        <v>100.04900255567853</v>
      </c>
      <c r="J92" s="892">
        <v>98.922179160308048</v>
      </c>
      <c r="K92" s="892">
        <v>97.994824950952449</v>
      </c>
      <c r="L92" s="892">
        <v>98.67510321357345</v>
      </c>
      <c r="M92" s="892">
        <v>38.166782476041952</v>
      </c>
      <c r="N92" s="892">
        <v>40.147943856818593</v>
      </c>
      <c r="O92" s="892">
        <v>28.101870172459659</v>
      </c>
      <c r="P92" s="892">
        <v>29.076963859972711</v>
      </c>
      <c r="Q92" s="892">
        <v>43.858427788037559</v>
      </c>
      <c r="R92" s="892">
        <v>38.950224803969128</v>
      </c>
      <c r="S92" s="892">
        <v>43.031432598074204</v>
      </c>
      <c r="T92" s="892">
        <v>38.213963192043309</v>
      </c>
      <c r="U92" s="892">
        <v>40.315710746778677</v>
      </c>
      <c r="V92" s="892">
        <v>35.12486022879515</v>
      </c>
      <c r="W92" s="892">
        <v>33.245688479932959</v>
      </c>
      <c r="X92" s="892">
        <v>35.77513574183714</v>
      </c>
      <c r="Y92" s="892">
        <v>25.22772218361105</v>
      </c>
      <c r="Z92" s="892">
        <v>26.148193504982061</v>
      </c>
      <c r="AA92" s="892">
        <v>45.086433665913752</v>
      </c>
      <c r="AB92" s="892">
        <v>28.326692234841005</v>
      </c>
      <c r="AC92" s="892">
        <v>35.584729287625279</v>
      </c>
      <c r="AD92" s="892">
        <v>29.550981942750511</v>
      </c>
      <c r="AE92" s="892">
        <v>36.824433251670193</v>
      </c>
      <c r="AF92" s="892">
        <v>35.259243286163795</v>
      </c>
      <c r="AG92" s="892">
        <v>44.221398180810603</v>
      </c>
      <c r="AH92" s="892">
        <v>44.476222522162914</v>
      </c>
      <c r="AI92" s="892">
        <v>30.575639450610243</v>
      </c>
      <c r="AJ92" s="892">
        <v>33.936963782362305</v>
      </c>
      <c r="AK92" s="892">
        <v>43.349968448799338</v>
      </c>
      <c r="AL92" s="892">
        <v>48.862532661257916</v>
      </c>
      <c r="AM92" s="892">
        <v>50.621552845149949</v>
      </c>
      <c r="AN92" s="892">
        <v>48.600301294921756</v>
      </c>
      <c r="AO92" s="892">
        <v>45.038694594929083</v>
      </c>
      <c r="AP92" s="892">
        <v>35.410982813636643</v>
      </c>
    </row>
    <row r="93" spans="1:42" s="888" customFormat="1" ht="14.4" x14ac:dyDescent="0.15">
      <c r="A93" s="890"/>
      <c r="B93" s="891" t="s">
        <v>574</v>
      </c>
      <c r="C93" s="892">
        <v>99.624274933308882</v>
      </c>
      <c r="D93" s="892">
        <v>99.498119335398513</v>
      </c>
      <c r="E93" s="892">
        <v>98.277527267389118</v>
      </c>
      <c r="F93" s="892">
        <v>99.508177650619658</v>
      </c>
      <c r="G93" s="892">
        <v>98.996935564673123</v>
      </c>
      <c r="H93" s="892">
        <v>99.784919687679633</v>
      </c>
      <c r="I93" s="892">
        <v>99.778731706544008</v>
      </c>
      <c r="J93" s="892">
        <v>99.346233676165014</v>
      </c>
      <c r="K93" s="892">
        <v>99.948649710393255</v>
      </c>
      <c r="L93" s="892">
        <v>99.972832360911369</v>
      </c>
      <c r="M93" s="892">
        <v>41.480504756388861</v>
      </c>
      <c r="N93" s="892">
        <v>42.010475772938875</v>
      </c>
      <c r="O93" s="892">
        <v>28.68566533185507</v>
      </c>
      <c r="P93" s="892">
        <v>58.314099156253185</v>
      </c>
      <c r="Q93" s="892">
        <v>79.066411395991423</v>
      </c>
      <c r="R93" s="892">
        <v>38.670377292816362</v>
      </c>
      <c r="S93" s="892">
        <v>49.424950364887451</v>
      </c>
      <c r="T93" s="892">
        <v>29.429636471698494</v>
      </c>
      <c r="U93" s="892">
        <v>27.884062200964255</v>
      </c>
      <c r="V93" s="892">
        <v>10.668747695339258</v>
      </c>
      <c r="W93" s="892">
        <v>23.160781377581991</v>
      </c>
      <c r="X93" s="892">
        <v>53.099907331074526</v>
      </c>
      <c r="Y93" s="892">
        <v>26.286880564579107</v>
      </c>
      <c r="Z93" s="892">
        <v>48.16830571346194</v>
      </c>
      <c r="AA93" s="892">
        <v>111.16971010327592</v>
      </c>
      <c r="AB93" s="892">
        <v>30.977448093564703</v>
      </c>
      <c r="AC93" s="892">
        <v>41.586833909009449</v>
      </c>
      <c r="AD93" s="892">
        <v>19.551845902425139</v>
      </c>
      <c r="AE93" s="892">
        <v>29.607199541955698</v>
      </c>
      <c r="AF93" s="892">
        <v>10.245479172357888</v>
      </c>
      <c r="AG93" s="892">
        <v>51.953693008041924</v>
      </c>
      <c r="AH93" s="892">
        <v>22.455541712213005</v>
      </c>
      <c r="AI93" s="892">
        <v>37.722578400580403</v>
      </c>
      <c r="AJ93" s="892">
        <v>79.323564797954276</v>
      </c>
      <c r="AK93" s="892">
        <v>43.974776495844722</v>
      </c>
      <c r="AL93" s="892">
        <v>42.69215762192318</v>
      </c>
      <c r="AM93" s="892">
        <v>55.561720201182531</v>
      </c>
      <c r="AN93" s="892">
        <v>39.269158343242857</v>
      </c>
      <c r="AO93" s="892">
        <v>26.791920910087413</v>
      </c>
      <c r="AP93" s="892">
        <v>11.136612428606837</v>
      </c>
    </row>
    <row r="94" spans="1:42" s="888" customFormat="1" ht="18.75" customHeight="1" x14ac:dyDescent="0.15">
      <c r="A94" s="1072" t="s">
        <v>473</v>
      </c>
      <c r="B94" s="1072"/>
      <c r="C94" s="893">
        <v>93.379177513896011</v>
      </c>
      <c r="D94" s="893">
        <v>98.867953971633654</v>
      </c>
      <c r="E94" s="893">
        <v>99.893521943363766</v>
      </c>
      <c r="F94" s="893">
        <v>99.619767086534708</v>
      </c>
      <c r="G94" s="893">
        <v>99.700922814998989</v>
      </c>
      <c r="H94" s="893">
        <v>95.707188841964111</v>
      </c>
      <c r="I94" s="893">
        <v>98.48528117920003</v>
      </c>
      <c r="J94" s="893">
        <v>99.821429104328686</v>
      </c>
      <c r="K94" s="893">
        <v>99.293211200912623</v>
      </c>
      <c r="L94" s="893">
        <v>100.3715527082955</v>
      </c>
      <c r="M94" s="893">
        <v>59.101328473070858</v>
      </c>
      <c r="N94" s="893">
        <v>44.333517882504786</v>
      </c>
      <c r="O94" s="893">
        <v>52.103451423446487</v>
      </c>
      <c r="P94" s="893">
        <v>43.594134242897681</v>
      </c>
      <c r="Q94" s="893">
        <v>58.365303880232368</v>
      </c>
      <c r="R94" s="893">
        <v>45.756236824526006</v>
      </c>
      <c r="S94" s="893">
        <v>22.441092778849171</v>
      </c>
      <c r="T94" s="893">
        <v>80.232160350690279</v>
      </c>
      <c r="U94" s="893">
        <v>70.839553973497033</v>
      </c>
      <c r="V94" s="893">
        <v>75.865152994948943</v>
      </c>
      <c r="W94" s="893">
        <v>76.729732379013697</v>
      </c>
      <c r="X94" s="893">
        <v>47.822427467151364</v>
      </c>
      <c r="Y94" s="893">
        <v>56.182338555137314</v>
      </c>
      <c r="Z94" s="893">
        <v>54.747814753008029</v>
      </c>
      <c r="AA94" s="893">
        <v>72.071359502977757</v>
      </c>
      <c r="AB94" s="893">
        <v>57.706132606619285</v>
      </c>
      <c r="AC94" s="893">
        <v>20.147290090434755</v>
      </c>
      <c r="AD94" s="893">
        <v>85.698800747167468</v>
      </c>
      <c r="AE94" s="893">
        <v>51.699080317134403</v>
      </c>
      <c r="AF94" s="893">
        <v>46.535608451146395</v>
      </c>
      <c r="AG94" s="893">
        <v>43.638353806299143</v>
      </c>
      <c r="AH94" s="893">
        <v>42.164895491133365</v>
      </c>
      <c r="AI94" s="893">
        <v>48.221393454008101</v>
      </c>
      <c r="AJ94" s="893">
        <v>34.447622724772103</v>
      </c>
      <c r="AK94" s="893">
        <v>39.728561489818766</v>
      </c>
      <c r="AL94" s="893">
        <v>37.292032023576937</v>
      </c>
      <c r="AM94" s="893">
        <v>24.540228354119954</v>
      </c>
      <c r="AN94" s="893">
        <v>72.449554593143205</v>
      </c>
      <c r="AO94" s="893">
        <v>82.494539882069191</v>
      </c>
      <c r="AP94" s="893">
        <v>85.97845394393417</v>
      </c>
    </row>
    <row r="95" spans="1:42" s="888" customFormat="1" ht="14.4" x14ac:dyDescent="0.15">
      <c r="A95" s="890"/>
      <c r="B95" s="891" t="s">
        <v>660</v>
      </c>
      <c r="C95" s="892">
        <v>87.058501118464619</v>
      </c>
      <c r="D95" s="892">
        <v>97.679941722392286</v>
      </c>
      <c r="E95" s="892">
        <v>99.967643867787658</v>
      </c>
      <c r="F95" s="892">
        <v>99.999992591550352</v>
      </c>
      <c r="G95" s="892">
        <v>99.999996071347155</v>
      </c>
      <c r="H95" s="892">
        <v>96.236434997935859</v>
      </c>
      <c r="I95" s="892">
        <v>99.105450823423922</v>
      </c>
      <c r="J95" s="892">
        <v>99.999992081689541</v>
      </c>
      <c r="K95" s="892">
        <v>99.997594889320268</v>
      </c>
      <c r="L95" s="892">
        <v>99.764546965405927</v>
      </c>
      <c r="M95" s="892">
        <v>59.707606865074617</v>
      </c>
      <c r="N95" s="892">
        <v>20.744372283008243</v>
      </c>
      <c r="O95" s="892">
        <v>45.068929397254074</v>
      </c>
      <c r="P95" s="892">
        <v>39.446675034510974</v>
      </c>
      <c r="Q95" s="892">
        <v>56.947944285113728</v>
      </c>
      <c r="R95" s="892">
        <v>33.456039067333634</v>
      </c>
      <c r="S95" s="892">
        <v>9.4872042364620484</v>
      </c>
      <c r="T95" s="892">
        <v>89.325782469434913</v>
      </c>
      <c r="U95" s="892">
        <v>87.042928207969013</v>
      </c>
      <c r="V95" s="892">
        <v>98.994161873505988</v>
      </c>
      <c r="W95" s="892">
        <v>94.087134171756759</v>
      </c>
      <c r="X95" s="892">
        <v>35.550017961121426</v>
      </c>
      <c r="Y95" s="892">
        <v>59.940171606529312</v>
      </c>
      <c r="Z95" s="892">
        <v>55.483760937899817</v>
      </c>
      <c r="AA95" s="892">
        <v>79.61309053777768</v>
      </c>
      <c r="AB95" s="892">
        <v>51.97699985193568</v>
      </c>
      <c r="AC95" s="892">
        <v>14.305865962413986</v>
      </c>
      <c r="AD95" s="892">
        <v>98.240361523664802</v>
      </c>
      <c r="AE95" s="892">
        <v>66.487232327025708</v>
      </c>
      <c r="AF95" s="892">
        <v>99.314198830586221</v>
      </c>
      <c r="AG95" s="892">
        <v>7.6477522790599259</v>
      </c>
      <c r="AH95" s="892">
        <v>3.6136419337183021</v>
      </c>
      <c r="AI95" s="892">
        <v>29.283536944245476</v>
      </c>
      <c r="AJ95" s="892">
        <v>21.253223938496362</v>
      </c>
      <c r="AK95" s="892">
        <v>18.066496291721439</v>
      </c>
      <c r="AL95" s="892">
        <v>11.848152481956308</v>
      </c>
      <c r="AM95" s="892">
        <v>5.7092729878674238</v>
      </c>
      <c r="AN95" s="892">
        <v>72.515482866711579</v>
      </c>
      <c r="AO95" s="892">
        <v>99.67033819832649</v>
      </c>
      <c r="AP95" s="892">
        <v>99.186795547872194</v>
      </c>
    </row>
    <row r="96" spans="1:42" s="888" customFormat="1" ht="14.4" x14ac:dyDescent="0.15">
      <c r="A96" s="890"/>
      <c r="B96" s="891" t="s">
        <v>74</v>
      </c>
      <c r="C96" s="892">
        <v>99.861659801812564</v>
      </c>
      <c r="D96" s="892">
        <v>99.96596868904291</v>
      </c>
      <c r="E96" s="892">
        <v>99.999999211502029</v>
      </c>
      <c r="F96" s="892">
        <v>99.999998876931144</v>
      </c>
      <c r="G96" s="892">
        <v>99.999999340888252</v>
      </c>
      <c r="H96" s="892">
        <v>92.691746718308806</v>
      </c>
      <c r="I96" s="892">
        <v>99.999999486132978</v>
      </c>
      <c r="J96" s="892">
        <v>99.999999424224583</v>
      </c>
      <c r="K96" s="892">
        <v>99.999016608467443</v>
      </c>
      <c r="L96" s="892">
        <v>99.999998937929064</v>
      </c>
      <c r="M96" s="892">
        <v>62.341286994106213</v>
      </c>
      <c r="N96" s="892">
        <v>74.921628863451289</v>
      </c>
      <c r="O96" s="892">
        <v>74.333142255907433</v>
      </c>
      <c r="P96" s="892">
        <v>75.125271418518736</v>
      </c>
      <c r="Q96" s="892">
        <v>66.75286716498384</v>
      </c>
      <c r="R96" s="892">
        <v>69.868993254503991</v>
      </c>
      <c r="S96" s="892">
        <v>72.329637123957497</v>
      </c>
      <c r="T96" s="892">
        <v>74.538424394525975</v>
      </c>
      <c r="U96" s="892">
        <v>63.55877509112802</v>
      </c>
      <c r="V96" s="892">
        <v>62.618748310091291</v>
      </c>
      <c r="W96" s="892">
        <v>7.5349032888922336</v>
      </c>
      <c r="X96" s="892">
        <v>16.208257503511973</v>
      </c>
      <c r="Y96" s="892">
        <v>19.309722406344935</v>
      </c>
      <c r="Z96" s="892">
        <v>50.429980687262756</v>
      </c>
      <c r="AA96" s="892">
        <v>40.02661698395012</v>
      </c>
      <c r="AB96" s="892">
        <v>36.625345889486553</v>
      </c>
      <c r="AC96" s="892">
        <v>20.075703858696713</v>
      </c>
      <c r="AD96" s="892">
        <v>12.893299465614868</v>
      </c>
      <c r="AE96" s="892">
        <v>7.945726680473995</v>
      </c>
      <c r="AF96" s="892">
        <v>5.2334168968008887</v>
      </c>
      <c r="AG96" s="892">
        <v>92.854634404347408</v>
      </c>
      <c r="AH96" s="892">
        <v>91.949852773654754</v>
      </c>
      <c r="AI96" s="892">
        <v>82.905602865507362</v>
      </c>
      <c r="AJ96" s="892">
        <v>83.31908650302249</v>
      </c>
      <c r="AK96" s="892">
        <v>76.40277719080332</v>
      </c>
      <c r="AL96" s="892">
        <v>88.869572494684675</v>
      </c>
      <c r="AM96" s="892">
        <v>86.04072552847876</v>
      </c>
      <c r="AN96" s="892">
        <v>87.415333419698655</v>
      </c>
      <c r="AO96" s="892">
        <v>82.671587472845914</v>
      </c>
      <c r="AP96" s="892">
        <v>82.466861477089964</v>
      </c>
    </row>
    <row r="97" spans="1:42" s="888" customFormat="1" ht="43.2" x14ac:dyDescent="0.15">
      <c r="A97" s="890"/>
      <c r="B97" s="891" t="s">
        <v>575</v>
      </c>
      <c r="C97" s="892">
        <v>94.478308703317509</v>
      </c>
      <c r="D97" s="892">
        <v>98.631374694149926</v>
      </c>
      <c r="E97" s="892">
        <v>98.027068987169486</v>
      </c>
      <c r="F97" s="892">
        <v>91.46393325737472</v>
      </c>
      <c r="G97" s="892">
        <v>95.164303687820478</v>
      </c>
      <c r="H97" s="892">
        <v>94.226443378213204</v>
      </c>
      <c r="I97" s="892">
        <v>94.891709947158759</v>
      </c>
      <c r="J97" s="892">
        <v>97.365139502210397</v>
      </c>
      <c r="K97" s="892">
        <v>96.03075746150752</v>
      </c>
      <c r="L97" s="892">
        <v>107.99379906817907</v>
      </c>
      <c r="M97" s="892">
        <v>86.036934264533784</v>
      </c>
      <c r="N97" s="892">
        <v>93.182503241631551</v>
      </c>
      <c r="O97" s="892">
        <v>86.394587323270542</v>
      </c>
      <c r="P97" s="892">
        <v>74.900908109299849</v>
      </c>
      <c r="Q97" s="892">
        <v>89.62935283929562</v>
      </c>
      <c r="R97" s="892">
        <v>91.481001783186855</v>
      </c>
      <c r="S97" s="892">
        <v>93.488490011675154</v>
      </c>
      <c r="T97" s="892">
        <v>95.245634827995858</v>
      </c>
      <c r="U97" s="892">
        <v>89.319038346002813</v>
      </c>
      <c r="V97" s="892">
        <v>94.44119776522956</v>
      </c>
      <c r="W97" s="892">
        <v>48.087285543906688</v>
      </c>
      <c r="X97" s="892">
        <v>205.14506363971751</v>
      </c>
      <c r="Y97" s="892">
        <v>31.952077382883822</v>
      </c>
      <c r="Z97" s="892">
        <v>22.40797845156737</v>
      </c>
      <c r="AA97" s="892">
        <v>85.16066388233115</v>
      </c>
      <c r="AB97" s="892">
        <v>91.172320206039032</v>
      </c>
      <c r="AC97" s="892">
        <v>95.1941867174028</v>
      </c>
      <c r="AD97" s="892">
        <v>88.220196204408523</v>
      </c>
      <c r="AE97" s="892">
        <v>72.853472056792299</v>
      </c>
      <c r="AF97" s="892">
        <v>66.215668413918038</v>
      </c>
      <c r="AG97" s="892">
        <v>98.807523322300412</v>
      </c>
      <c r="AH97" s="892">
        <v>90.788246708879967</v>
      </c>
      <c r="AI97" s="892">
        <v>93.364713309939319</v>
      </c>
      <c r="AJ97" s="892">
        <v>96.526865942791858</v>
      </c>
      <c r="AK97" s="892">
        <v>94.705053518178644</v>
      </c>
      <c r="AL97" s="892">
        <v>97.10893061694189</v>
      </c>
      <c r="AM97" s="892">
        <v>98.440215508717117</v>
      </c>
      <c r="AN97" s="892">
        <v>98.020151525373606</v>
      </c>
      <c r="AO97" s="892">
        <v>93.509780581380937</v>
      </c>
      <c r="AP97" s="892">
        <v>89.373867745239195</v>
      </c>
    </row>
    <row r="98" spans="1:42" s="888" customFormat="1" ht="28.8" x14ac:dyDescent="0.15">
      <c r="A98" s="890"/>
      <c r="B98" s="891" t="s">
        <v>576</v>
      </c>
      <c r="C98" s="892">
        <v>97.445026638586199</v>
      </c>
      <c r="D98" s="892">
        <v>99.460283582251023</v>
      </c>
      <c r="E98" s="892">
        <v>98.899540822279604</v>
      </c>
      <c r="F98" s="892">
        <v>99.628709865166371</v>
      </c>
      <c r="G98" s="892">
        <v>99.60404991455475</v>
      </c>
      <c r="H98" s="892">
        <v>96.765081751569284</v>
      </c>
      <c r="I98" s="892">
        <v>94.662338875649979</v>
      </c>
      <c r="J98" s="892">
        <v>99.79673650799306</v>
      </c>
      <c r="K98" s="892">
        <v>98.216677264305275</v>
      </c>
      <c r="L98" s="892">
        <v>99.677506294705111</v>
      </c>
      <c r="M98" s="892">
        <v>47.29900310425694</v>
      </c>
      <c r="N98" s="892">
        <v>59.992544026907389</v>
      </c>
      <c r="O98" s="892">
        <v>47.898681419337883</v>
      </c>
      <c r="P98" s="892">
        <v>28.909453685723253</v>
      </c>
      <c r="Q98" s="892">
        <v>53.471163908729288</v>
      </c>
      <c r="R98" s="892">
        <v>54.791906010752292</v>
      </c>
      <c r="S98" s="892">
        <v>40.007331211512742</v>
      </c>
      <c r="T98" s="892">
        <v>27.810523572237123</v>
      </c>
      <c r="U98" s="892">
        <v>42.007115232532648</v>
      </c>
      <c r="V98" s="892">
        <v>34.80797201935539</v>
      </c>
      <c r="W98" s="892">
        <v>77.465391936329425</v>
      </c>
      <c r="X98" s="892">
        <v>100.61981168724772</v>
      </c>
      <c r="Y98" s="892">
        <v>54.172195972295675</v>
      </c>
      <c r="Z98" s="892">
        <v>54.215743220647695</v>
      </c>
      <c r="AA98" s="892">
        <v>57.733298139010657</v>
      </c>
      <c r="AB98" s="892">
        <v>82.22634200483067</v>
      </c>
      <c r="AC98" s="892">
        <v>40.733614968049793</v>
      </c>
      <c r="AD98" s="892">
        <v>26.538939337901901</v>
      </c>
      <c r="AE98" s="892">
        <v>47.48814739604542</v>
      </c>
      <c r="AF98" s="892">
        <v>41.174292701245449</v>
      </c>
      <c r="AG98" s="892">
        <v>24.522907220001823</v>
      </c>
      <c r="AH98" s="892">
        <v>24.115826790281019</v>
      </c>
      <c r="AI98" s="892">
        <v>23.435845315292887</v>
      </c>
      <c r="AJ98" s="892">
        <v>10.135848098065448</v>
      </c>
      <c r="AK98" s="892">
        <v>44.953757216424954</v>
      </c>
      <c r="AL98" s="892">
        <v>36.917240993896002</v>
      </c>
      <c r="AM98" s="892">
        <v>41.235623694936571</v>
      </c>
      <c r="AN98" s="892">
        <v>30.350896908585728</v>
      </c>
      <c r="AO98" s="892">
        <v>37.240626767176039</v>
      </c>
      <c r="AP98" s="892">
        <v>24.587250063510304</v>
      </c>
    </row>
    <row r="99" spans="1:42" s="888" customFormat="1" ht="28.8" x14ac:dyDescent="0.15">
      <c r="A99" s="890"/>
      <c r="B99" s="891" t="s">
        <v>661</v>
      </c>
      <c r="C99" s="892">
        <v>99.241414381578579</v>
      </c>
      <c r="D99" s="892">
        <v>99.04307322808674</v>
      </c>
      <c r="E99" s="892">
        <v>101.09907718515683</v>
      </c>
      <c r="F99" s="892">
        <v>92.729670755659299</v>
      </c>
      <c r="G99" s="892">
        <v>95.901528827183043</v>
      </c>
      <c r="H99" s="892">
        <v>96.927439108947667</v>
      </c>
      <c r="I99" s="892">
        <v>92.022790272999544</v>
      </c>
      <c r="J99" s="892">
        <v>96.877960340904608</v>
      </c>
      <c r="K99" s="892">
        <v>96.172347036572774</v>
      </c>
      <c r="L99" s="892">
        <v>107.31247740705707</v>
      </c>
      <c r="M99" s="892">
        <v>95.224906068820374</v>
      </c>
      <c r="N99" s="892">
        <v>85.969424753709916</v>
      </c>
      <c r="O99" s="892">
        <v>95.213556250911751</v>
      </c>
      <c r="P99" s="892">
        <v>87.545456250520829</v>
      </c>
      <c r="Q99" s="892">
        <v>91.3768828455499</v>
      </c>
      <c r="R99" s="892">
        <v>94.010337564911069</v>
      </c>
      <c r="S99" s="892">
        <v>88.486173406817997</v>
      </c>
      <c r="T99" s="892">
        <v>91.602356540225784</v>
      </c>
      <c r="U99" s="892">
        <v>90.811812301460549</v>
      </c>
      <c r="V99" s="892">
        <v>101.38739554890121</v>
      </c>
      <c r="W99" s="892">
        <v>110.92594095342183</v>
      </c>
      <c r="X99" s="892">
        <v>132.44214185518436</v>
      </c>
      <c r="Y99" s="892">
        <v>99.594003141200091</v>
      </c>
      <c r="Z99" s="892">
        <v>83.403828310921398</v>
      </c>
      <c r="AA99" s="892">
        <v>88.885784244723922</v>
      </c>
      <c r="AB99" s="892">
        <v>89.353093870222253</v>
      </c>
      <c r="AC99" s="892">
        <v>89.304103406572779</v>
      </c>
      <c r="AD99" s="892">
        <v>79.456485672972974</v>
      </c>
      <c r="AE99" s="892">
        <v>79.169226884834671</v>
      </c>
      <c r="AF99" s="892">
        <v>83.832244792266138</v>
      </c>
      <c r="AG99" s="892">
        <v>94.64244381853895</v>
      </c>
      <c r="AH99" s="892">
        <v>84.705842949903342</v>
      </c>
      <c r="AI99" s="892">
        <v>93.550417089109516</v>
      </c>
      <c r="AJ99" s="892">
        <v>94.647474419651033</v>
      </c>
      <c r="AK99" s="892">
        <v>95.431501265753255</v>
      </c>
      <c r="AL99" s="892">
        <v>97.190064725845332</v>
      </c>
      <c r="AM99" s="892">
        <v>96.13358776178697</v>
      </c>
      <c r="AN99" s="892">
        <v>94.933518313489344</v>
      </c>
      <c r="AO99" s="892">
        <v>94.978696278002374</v>
      </c>
      <c r="AP99" s="892">
        <v>95.443709852288706</v>
      </c>
    </row>
    <row r="100" spans="1:42" s="888" customFormat="1" ht="34.5" customHeight="1" x14ac:dyDescent="0.15">
      <c r="A100" s="1072" t="s">
        <v>474</v>
      </c>
      <c r="B100" s="1072"/>
      <c r="C100" s="893">
        <v>94.023082960613849</v>
      </c>
      <c r="D100" s="893">
        <v>97.313389953709461</v>
      </c>
      <c r="E100" s="893">
        <v>99.63991205435542</v>
      </c>
      <c r="F100" s="893">
        <v>98.568580642912323</v>
      </c>
      <c r="G100" s="893">
        <v>99.011766372527561</v>
      </c>
      <c r="H100" s="893">
        <v>98.648836985811926</v>
      </c>
      <c r="I100" s="893">
        <v>99.725701052670431</v>
      </c>
      <c r="J100" s="893">
        <v>99.901775847722888</v>
      </c>
      <c r="K100" s="893">
        <v>99.721089146179267</v>
      </c>
      <c r="L100" s="893">
        <v>99.948362145343239</v>
      </c>
      <c r="M100" s="893">
        <v>48.643767322850486</v>
      </c>
      <c r="N100" s="893">
        <v>61.61436419177361</v>
      </c>
      <c r="O100" s="893">
        <v>61.662112710808657</v>
      </c>
      <c r="P100" s="893">
        <v>71.772495780559581</v>
      </c>
      <c r="Q100" s="893">
        <v>63.330442778778071</v>
      </c>
      <c r="R100" s="893">
        <v>68.89965464780559</v>
      </c>
      <c r="S100" s="893">
        <v>81.168298847207836</v>
      </c>
      <c r="T100" s="893">
        <v>65.325429805555586</v>
      </c>
      <c r="U100" s="893">
        <v>69.488668026853645</v>
      </c>
      <c r="V100" s="893">
        <v>59.139724795546186</v>
      </c>
      <c r="W100" s="893">
        <v>19.268270660139272</v>
      </c>
      <c r="X100" s="893">
        <v>36.69475805374568</v>
      </c>
      <c r="Y100" s="893">
        <v>40.184474508413565</v>
      </c>
      <c r="Z100" s="893">
        <v>58.855113604607347</v>
      </c>
      <c r="AA100" s="893">
        <v>65.593332111735165</v>
      </c>
      <c r="AB100" s="893">
        <v>60.435642538363311</v>
      </c>
      <c r="AC100" s="893">
        <v>57.557066066391613</v>
      </c>
      <c r="AD100" s="893">
        <v>24.616263025677348</v>
      </c>
      <c r="AE100" s="893">
        <v>41.876216635985514</v>
      </c>
      <c r="AF100" s="893">
        <v>41.612568941366987</v>
      </c>
      <c r="AG100" s="893">
        <v>70.852142324892881</v>
      </c>
      <c r="AH100" s="893">
        <v>78.773861774590074</v>
      </c>
      <c r="AI100" s="893">
        <v>70.411427567362082</v>
      </c>
      <c r="AJ100" s="893">
        <v>83.226573484417855</v>
      </c>
      <c r="AK100" s="893">
        <v>63.093747361801164</v>
      </c>
      <c r="AL100" s="893">
        <v>74.333262336663225</v>
      </c>
      <c r="AM100" s="893">
        <v>90.651971474708319</v>
      </c>
      <c r="AN100" s="893">
        <v>71.79260775506016</v>
      </c>
      <c r="AO100" s="893">
        <v>80.731428956688205</v>
      </c>
      <c r="AP100" s="893">
        <v>64.762484390958264</v>
      </c>
    </row>
    <row r="101" spans="1:42" s="888" customFormat="1" ht="14.4" x14ac:dyDescent="0.15">
      <c r="A101" s="890"/>
      <c r="B101" s="891" t="s">
        <v>550</v>
      </c>
      <c r="C101" s="892">
        <v>100.02358389123994</v>
      </c>
      <c r="D101" s="892">
        <v>98.816105477418617</v>
      </c>
      <c r="E101" s="892">
        <v>99.553347544538212</v>
      </c>
      <c r="F101" s="892">
        <v>93.835218182163345</v>
      </c>
      <c r="G101" s="892">
        <v>97.304830367992182</v>
      </c>
      <c r="H101" s="892">
        <v>97.307264633519324</v>
      </c>
      <c r="I101" s="892">
        <v>96.434789899572877</v>
      </c>
      <c r="J101" s="892">
        <v>97.785937746596957</v>
      </c>
      <c r="K101" s="892">
        <v>96.390598986700084</v>
      </c>
      <c r="L101" s="892">
        <v>99.621808271712695</v>
      </c>
      <c r="M101" s="892">
        <v>95.666352085390088</v>
      </c>
      <c r="N101" s="892">
        <v>97.758672859715503</v>
      </c>
      <c r="O101" s="892">
        <v>89.747987941591461</v>
      </c>
      <c r="P101" s="892">
        <v>87.76402853587399</v>
      </c>
      <c r="Q101" s="892">
        <v>89.559668450453316</v>
      </c>
      <c r="R101" s="892">
        <v>94.336204995068357</v>
      </c>
      <c r="S101" s="892">
        <v>92.86749410498841</v>
      </c>
      <c r="T101" s="892">
        <v>92.891979103928264</v>
      </c>
      <c r="U101" s="892">
        <v>90.179416040545348</v>
      </c>
      <c r="V101" s="892">
        <v>91.854903040731884</v>
      </c>
      <c r="W101" s="892">
        <v>103.09568833523754</v>
      </c>
      <c r="X101" s="892">
        <v>116.24162049886581</v>
      </c>
      <c r="Y101" s="892">
        <v>89.219423171359949</v>
      </c>
      <c r="Z101" s="892">
        <v>85.784160942681126</v>
      </c>
      <c r="AA101" s="892">
        <v>71.586179783048138</v>
      </c>
      <c r="AB101" s="892">
        <v>93.451976451862166</v>
      </c>
      <c r="AC101" s="892">
        <v>82.291755770873849</v>
      </c>
      <c r="AD101" s="892">
        <v>74.077192936335763</v>
      </c>
      <c r="AE101" s="892">
        <v>81.463670775370062</v>
      </c>
      <c r="AF101" s="892">
        <v>51.230734168413541</v>
      </c>
      <c r="AG101" s="892">
        <v>94.962732948592617</v>
      </c>
      <c r="AH101" s="892">
        <v>97.303250106370484</v>
      </c>
      <c r="AI101" s="892">
        <v>90.166996871060505</v>
      </c>
      <c r="AJ101" s="892">
        <v>93.756054318455853</v>
      </c>
      <c r="AK101" s="892">
        <v>93.44487577581738</v>
      </c>
      <c r="AL101" s="892">
        <v>97.013267764523974</v>
      </c>
      <c r="AM101" s="892">
        <v>96.658196148787766</v>
      </c>
      <c r="AN101" s="892">
        <v>95.747167577154485</v>
      </c>
      <c r="AO101" s="892">
        <v>93.958149349833249</v>
      </c>
      <c r="AP101" s="892">
        <v>95.015660065135577</v>
      </c>
    </row>
    <row r="102" spans="1:42" s="888" customFormat="1" ht="28.8" x14ac:dyDescent="0.15">
      <c r="A102" s="890"/>
      <c r="B102" s="891" t="s">
        <v>78</v>
      </c>
      <c r="C102" s="892">
        <v>93.884308876565612</v>
      </c>
      <c r="D102" s="892">
        <v>97.26447989028371</v>
      </c>
      <c r="E102" s="892">
        <v>99.642285833454707</v>
      </c>
      <c r="F102" s="892">
        <v>98.831510426902838</v>
      </c>
      <c r="G102" s="892">
        <v>99.096566825199659</v>
      </c>
      <c r="H102" s="892">
        <v>98.727976400899138</v>
      </c>
      <c r="I102" s="892">
        <v>99.881811574244821</v>
      </c>
      <c r="J102" s="892">
        <v>99.961128766986391</v>
      </c>
      <c r="K102" s="892">
        <v>99.846896871500334</v>
      </c>
      <c r="L102" s="892">
        <v>99.956501066621755</v>
      </c>
      <c r="M102" s="892">
        <v>47.912674686008131</v>
      </c>
      <c r="N102" s="892">
        <v>60.825263475307999</v>
      </c>
      <c r="O102" s="892">
        <v>61.097295042013414</v>
      </c>
      <c r="P102" s="892">
        <v>71.235850666106955</v>
      </c>
      <c r="Q102" s="892">
        <v>62.325492764450111</v>
      </c>
      <c r="R102" s="892">
        <v>67.860597776523974</v>
      </c>
      <c r="S102" s="892">
        <v>80.761336587589355</v>
      </c>
      <c r="T102" s="892">
        <v>64.633012963430588</v>
      </c>
      <c r="U102" s="892">
        <v>68.910699119048985</v>
      </c>
      <c r="V102" s="892">
        <v>58.481967080281713</v>
      </c>
      <c r="W102" s="892">
        <v>18.983339075212307</v>
      </c>
      <c r="X102" s="892">
        <v>36.33187760135376</v>
      </c>
      <c r="Y102" s="892">
        <v>40.082383151305216</v>
      </c>
      <c r="Z102" s="892">
        <v>58.662598799050983</v>
      </c>
      <c r="AA102" s="892">
        <v>65.536053618598416</v>
      </c>
      <c r="AB102" s="892">
        <v>60.176253871927045</v>
      </c>
      <c r="AC102" s="892">
        <v>57.463382104905847</v>
      </c>
      <c r="AD102" s="892">
        <v>24.278306690840427</v>
      </c>
      <c r="AE102" s="892">
        <v>41.715040991176508</v>
      </c>
      <c r="AF102" s="892">
        <v>41.561723944560171</v>
      </c>
      <c r="AG102" s="892">
        <v>70.258071657771367</v>
      </c>
      <c r="AH102" s="892">
        <v>78.161150317799525</v>
      </c>
      <c r="AI102" s="892">
        <v>69.870172265999855</v>
      </c>
      <c r="AJ102" s="892">
        <v>82.671248240107687</v>
      </c>
      <c r="AK102" s="892">
        <v>61.61316843135797</v>
      </c>
      <c r="AL102" s="892">
        <v>73.014620290099046</v>
      </c>
      <c r="AM102" s="892">
        <v>90.376887735553495</v>
      </c>
      <c r="AN102" s="892">
        <v>71.135263155561859</v>
      </c>
      <c r="AO102" s="892">
        <v>80.249091004514952</v>
      </c>
      <c r="AP102" s="892">
        <v>64.010988946182223</v>
      </c>
    </row>
    <row r="103" spans="1:42" s="888" customFormat="1" ht="18" customHeight="1" x14ac:dyDescent="0.15">
      <c r="A103" s="1072" t="s">
        <v>475</v>
      </c>
      <c r="B103" s="1072"/>
      <c r="C103" s="893">
        <v>90.861322316704275</v>
      </c>
      <c r="D103" s="893">
        <v>96.130469848336503</v>
      </c>
      <c r="E103" s="893">
        <v>99.578934506820872</v>
      </c>
      <c r="F103" s="893">
        <v>99.431972924933504</v>
      </c>
      <c r="G103" s="893">
        <v>99.809431809575258</v>
      </c>
      <c r="H103" s="893">
        <v>99.908509490737714</v>
      </c>
      <c r="I103" s="893">
        <v>99.808152861410633</v>
      </c>
      <c r="J103" s="893">
        <v>99.951331549730611</v>
      </c>
      <c r="K103" s="893">
        <v>99.451207787300149</v>
      </c>
      <c r="L103" s="893">
        <v>99.608501955900394</v>
      </c>
      <c r="M103" s="893">
        <v>45.18951016262163</v>
      </c>
      <c r="N103" s="893">
        <v>49.60635950201182</v>
      </c>
      <c r="O103" s="893">
        <v>57.40653534023604</v>
      </c>
      <c r="P103" s="893">
        <v>54.090931719337732</v>
      </c>
      <c r="Q103" s="893">
        <v>67.20996863942085</v>
      </c>
      <c r="R103" s="893">
        <v>65.692436887523726</v>
      </c>
      <c r="S103" s="893">
        <v>64.462036298062969</v>
      </c>
      <c r="T103" s="893">
        <v>68.411461184583871</v>
      </c>
      <c r="U103" s="893">
        <v>71.419636803156408</v>
      </c>
      <c r="V103" s="893">
        <v>81.485299229621148</v>
      </c>
      <c r="W103" s="893">
        <v>43.132109437835062</v>
      </c>
      <c r="X103" s="893">
        <v>42.811091149025472</v>
      </c>
      <c r="Y103" s="893">
        <v>51.470126492360954</v>
      </c>
      <c r="Z103" s="893">
        <v>44.607064570646173</v>
      </c>
      <c r="AA103" s="893">
        <v>58.574360937346228</v>
      </c>
      <c r="AB103" s="893">
        <v>61.990063936368692</v>
      </c>
      <c r="AC103" s="893">
        <v>47.844683123135688</v>
      </c>
      <c r="AD103" s="893">
        <v>44.257318506109698</v>
      </c>
      <c r="AE103" s="893">
        <v>38.312673676751189</v>
      </c>
      <c r="AF103" s="893">
        <v>60.585898945967898</v>
      </c>
      <c r="AG103" s="893">
        <v>51.986884409681814</v>
      </c>
      <c r="AH103" s="893">
        <v>56.881947104035035</v>
      </c>
      <c r="AI103" s="893">
        <v>63.404909198112392</v>
      </c>
      <c r="AJ103" s="893">
        <v>63.779483017808822</v>
      </c>
      <c r="AK103" s="893">
        <v>73.200170337999452</v>
      </c>
      <c r="AL103" s="893">
        <v>66.984771698841854</v>
      </c>
      <c r="AM103" s="893">
        <v>73.458890991346038</v>
      </c>
      <c r="AN103" s="893">
        <v>82.192027857810729</v>
      </c>
      <c r="AO103" s="893">
        <v>86.691661437360992</v>
      </c>
      <c r="AP103" s="893">
        <v>87.665048583611281</v>
      </c>
    </row>
    <row r="104" spans="1:42" s="888" customFormat="1" ht="14.4" x14ac:dyDescent="0.15">
      <c r="A104" s="890"/>
      <c r="B104" s="891" t="s">
        <v>79</v>
      </c>
      <c r="C104" s="892">
        <v>97.706604386022661</v>
      </c>
      <c r="D104" s="892">
        <v>95.377426792369064</v>
      </c>
      <c r="E104" s="892">
        <v>99.957465791893156</v>
      </c>
      <c r="F104" s="892">
        <v>99.985284462644472</v>
      </c>
      <c r="G104" s="892">
        <v>99.993235481282099</v>
      </c>
      <c r="H104" s="892">
        <v>99.992626021566451</v>
      </c>
      <c r="I104" s="892">
        <v>99.992496031376106</v>
      </c>
      <c r="J104" s="892">
        <v>99.986347260132931</v>
      </c>
      <c r="K104" s="892">
        <v>99.880629221624233</v>
      </c>
      <c r="L104" s="892">
        <v>99.948743501560116</v>
      </c>
      <c r="M104" s="892">
        <v>61.332211672758731</v>
      </c>
      <c r="N104" s="892">
        <v>65.214896187907172</v>
      </c>
      <c r="O104" s="892">
        <v>79.077484822920496</v>
      </c>
      <c r="P104" s="892">
        <v>89.342907815517691</v>
      </c>
      <c r="Q104" s="892">
        <v>96.356688302716819</v>
      </c>
      <c r="R104" s="892">
        <v>99.980942274181757</v>
      </c>
      <c r="S104" s="892">
        <v>99.980913145476336</v>
      </c>
      <c r="T104" s="892">
        <v>99.892681240260217</v>
      </c>
      <c r="U104" s="892">
        <v>99.868474249402126</v>
      </c>
      <c r="V104" s="892">
        <v>99.934775311680326</v>
      </c>
      <c r="W104" s="892">
        <v>53.853562519849675</v>
      </c>
      <c r="X104" s="892">
        <v>52.780829766634696</v>
      </c>
      <c r="Y104" s="892">
        <v>49.514650162629117</v>
      </c>
      <c r="Z104" s="892">
        <v>57.596476650153718</v>
      </c>
      <c r="AA104" s="892">
        <v>43.390364646432033</v>
      </c>
      <c r="AB104" s="892">
        <v>100</v>
      </c>
      <c r="AC104" s="892">
        <v>100</v>
      </c>
      <c r="AD104" s="892">
        <v>100</v>
      </c>
      <c r="AE104" s="892">
        <v>100</v>
      </c>
      <c r="AF104" s="892">
        <v>100</v>
      </c>
      <c r="AG104" s="892">
        <v>66.436421924549364</v>
      </c>
      <c r="AH104" s="892">
        <v>74.95405818458778</v>
      </c>
      <c r="AI104" s="892">
        <v>99.42634498807314</v>
      </c>
      <c r="AJ104" s="892">
        <v>99.975258088794348</v>
      </c>
      <c r="AK104" s="892">
        <v>99.988245556081836</v>
      </c>
      <c r="AL104" s="892">
        <v>99.988313163749567</v>
      </c>
      <c r="AM104" s="892">
        <v>99.98841403346232</v>
      </c>
      <c r="AN104" s="892">
        <v>99.906308089556703</v>
      </c>
      <c r="AO104" s="892">
        <v>99.987706401980901</v>
      </c>
      <c r="AP104" s="892">
        <v>99.986016574239642</v>
      </c>
    </row>
    <row r="105" spans="1:42" s="888" customFormat="1" ht="28.8" x14ac:dyDescent="0.15">
      <c r="A105" s="890"/>
      <c r="B105" s="891" t="s">
        <v>578</v>
      </c>
      <c r="C105" s="892">
        <v>38.407123723931782</v>
      </c>
      <c r="D105" s="892">
        <v>95.753759502062081</v>
      </c>
      <c r="E105" s="892">
        <v>86.519865302038284</v>
      </c>
      <c r="F105" s="892">
        <v>59.525948587941357</v>
      </c>
      <c r="G105" s="892">
        <v>86.103925487158946</v>
      </c>
      <c r="H105" s="892">
        <v>97.5355528601917</v>
      </c>
      <c r="I105" s="892">
        <v>91.035398663097084</v>
      </c>
      <c r="J105" s="892">
        <v>102.56441922605892</v>
      </c>
      <c r="K105" s="892">
        <v>98.334091082016002</v>
      </c>
      <c r="L105" s="892">
        <v>86.587367991061825</v>
      </c>
      <c r="M105" s="892">
        <v>33.69952891645476</v>
      </c>
      <c r="N105" s="892">
        <v>96.795998232425589</v>
      </c>
      <c r="O105" s="892">
        <v>82.213314904883745</v>
      </c>
      <c r="P105" s="892">
        <v>54.984561725797029</v>
      </c>
      <c r="Q105" s="892">
        <v>82.809961658032591</v>
      </c>
      <c r="R105" s="892">
        <v>92.823961512940784</v>
      </c>
      <c r="S105" s="892">
        <v>72.160453711277455</v>
      </c>
      <c r="T105" s="892">
        <v>88.753122534647446</v>
      </c>
      <c r="U105" s="892">
        <v>95.162867781108787</v>
      </c>
      <c r="V105" s="892">
        <v>83.706429600286555</v>
      </c>
      <c r="W105" s="892">
        <v>33.999630688979323</v>
      </c>
      <c r="X105" s="892">
        <v>98.431448362910402</v>
      </c>
      <c r="Y105" s="892">
        <v>27.056180048859758</v>
      </c>
      <c r="Z105" s="892">
        <v>25.47226269163756</v>
      </c>
      <c r="AA105" s="892">
        <v>96.691765871259094</v>
      </c>
      <c r="AB105" s="892">
        <v>60.449278382504886</v>
      </c>
      <c r="AC105" s="892">
        <v>40.023997732877504</v>
      </c>
      <c r="AD105" s="892">
        <v>52.818505220817698</v>
      </c>
      <c r="AE105" s="892">
        <v>75.945868570224036</v>
      </c>
      <c r="AF105" s="892">
        <v>17.203311903364142</v>
      </c>
      <c r="AG105" s="892">
        <v>84.493437992747801</v>
      </c>
      <c r="AH105" s="892">
        <v>98.881558609575791</v>
      </c>
      <c r="AI105" s="892">
        <v>99.661163163002982</v>
      </c>
      <c r="AJ105" s="892">
        <v>94.540716352450062</v>
      </c>
      <c r="AK105" s="892">
        <v>95.598016113097032</v>
      </c>
      <c r="AL105" s="892">
        <v>96.585187637424255</v>
      </c>
      <c r="AM105" s="892">
        <v>80.710490492926837</v>
      </c>
      <c r="AN105" s="892">
        <v>93.967788202624916</v>
      </c>
      <c r="AO105" s="892">
        <v>99.397404101703088</v>
      </c>
      <c r="AP105" s="892">
        <v>98.43646164342374</v>
      </c>
    </row>
    <row r="106" spans="1:42" s="888" customFormat="1" ht="14.4" x14ac:dyDescent="0.15">
      <c r="A106" s="890"/>
      <c r="B106" s="891" t="s">
        <v>86</v>
      </c>
      <c r="C106" s="892">
        <v>96.740101330196296</v>
      </c>
      <c r="D106" s="892">
        <v>91.436535004385064</v>
      </c>
      <c r="E106" s="892">
        <v>99.388463211524666</v>
      </c>
      <c r="F106" s="892">
        <v>99.248723496730634</v>
      </c>
      <c r="G106" s="892">
        <v>99.196059604736774</v>
      </c>
      <c r="H106" s="892">
        <v>99.203136569014632</v>
      </c>
      <c r="I106" s="892">
        <v>99.279563906733102</v>
      </c>
      <c r="J106" s="892">
        <v>99.558804104311889</v>
      </c>
      <c r="K106" s="892">
        <v>99.461550217337901</v>
      </c>
      <c r="L106" s="892">
        <v>99.240865644824481</v>
      </c>
      <c r="M106" s="892">
        <v>71.58272858123307</v>
      </c>
      <c r="N106" s="892">
        <v>82.356461005968825</v>
      </c>
      <c r="O106" s="892">
        <v>74.567260975541444</v>
      </c>
      <c r="P106" s="892">
        <v>90.202602601043139</v>
      </c>
      <c r="Q106" s="892">
        <v>99.19714997375489</v>
      </c>
      <c r="R106" s="892">
        <v>99.203136569014632</v>
      </c>
      <c r="S106" s="892">
        <v>99.279563906733102</v>
      </c>
      <c r="T106" s="892">
        <v>56.225521326475118</v>
      </c>
      <c r="U106" s="892">
        <v>65.056305859411751</v>
      </c>
      <c r="V106" s="892">
        <v>94.172564908279</v>
      </c>
      <c r="W106" s="892">
        <v>45.183105892120992</v>
      </c>
      <c r="X106" s="892">
        <v>32.543587124211207</v>
      </c>
      <c r="Y106" s="892">
        <v>20.715879340897029</v>
      </c>
      <c r="Z106" s="892">
        <v>35.540286462127732</v>
      </c>
      <c r="AA106" s="892">
        <v>100</v>
      </c>
      <c r="AB106" s="892"/>
      <c r="AC106" s="892"/>
      <c r="AD106" s="892"/>
      <c r="AE106" s="892">
        <v>0</v>
      </c>
      <c r="AF106" s="892">
        <v>99.875</v>
      </c>
      <c r="AG106" s="892">
        <v>76.088552626030392</v>
      </c>
      <c r="AH106" s="892">
        <v>98.341782361733678</v>
      </c>
      <c r="AI106" s="892">
        <v>84.032318604386333</v>
      </c>
      <c r="AJ106" s="892">
        <v>99.872123626815622</v>
      </c>
      <c r="AK106" s="892">
        <v>100</v>
      </c>
      <c r="AL106" s="892">
        <v>100</v>
      </c>
      <c r="AM106" s="892">
        <v>100</v>
      </c>
      <c r="AN106" s="892">
        <v>56.474685320210668</v>
      </c>
      <c r="AO106" s="892">
        <v>100</v>
      </c>
      <c r="AP106" s="892">
        <v>90.60864013372094</v>
      </c>
    </row>
    <row r="107" spans="1:42" s="888" customFormat="1" ht="43.2" x14ac:dyDescent="0.15">
      <c r="A107" s="890"/>
      <c r="B107" s="891" t="s">
        <v>579</v>
      </c>
      <c r="C107" s="892">
        <v>96.148529858516156</v>
      </c>
      <c r="D107" s="892">
        <v>101.26619973913746</v>
      </c>
      <c r="E107" s="892">
        <v>102.20222938086611</v>
      </c>
      <c r="F107" s="892">
        <v>93.51984918215264</v>
      </c>
      <c r="G107" s="892">
        <v>97.413959237753261</v>
      </c>
      <c r="H107" s="892">
        <v>97.786347933008116</v>
      </c>
      <c r="I107" s="892">
        <v>97.987884622740253</v>
      </c>
      <c r="J107" s="892">
        <v>101.40444286600916</v>
      </c>
      <c r="K107" s="892">
        <v>95.138313834504956</v>
      </c>
      <c r="L107" s="892">
        <v>103.60521344336924</v>
      </c>
      <c r="M107" s="892">
        <v>77.246692439113005</v>
      </c>
      <c r="N107" s="892">
        <v>78.149244110176312</v>
      </c>
      <c r="O107" s="892">
        <v>75.126907539825538</v>
      </c>
      <c r="P107" s="892">
        <v>72.225048112962313</v>
      </c>
      <c r="Q107" s="892">
        <v>76.31025367183193</v>
      </c>
      <c r="R107" s="892">
        <v>79.326555132229032</v>
      </c>
      <c r="S107" s="892">
        <v>78.052657701716939</v>
      </c>
      <c r="T107" s="892">
        <v>73.891269080176642</v>
      </c>
      <c r="U107" s="892">
        <v>74.262966897217524</v>
      </c>
      <c r="V107" s="892">
        <v>76.090688217592685</v>
      </c>
      <c r="W107" s="892">
        <v>61.407580906321222</v>
      </c>
      <c r="X107" s="892">
        <v>60.615995760037436</v>
      </c>
      <c r="Y107" s="892">
        <v>45.60172317528</v>
      </c>
      <c r="Z107" s="892">
        <v>53.224663169789736</v>
      </c>
      <c r="AA107" s="892">
        <v>65.641462036062762</v>
      </c>
      <c r="AB107" s="892">
        <v>60.027275411404204</v>
      </c>
      <c r="AC107" s="892">
        <v>54.380638221514857</v>
      </c>
      <c r="AD107" s="892">
        <v>49.774516270714884</v>
      </c>
      <c r="AE107" s="892">
        <v>67.6880060725844</v>
      </c>
      <c r="AF107" s="892">
        <v>66.272140113435199</v>
      </c>
      <c r="AG107" s="892">
        <v>84.02324125562987</v>
      </c>
      <c r="AH107" s="892">
        <v>80.523801899197551</v>
      </c>
      <c r="AI107" s="892">
        <v>81.310492012674757</v>
      </c>
      <c r="AJ107" s="892">
        <v>83.131826975063646</v>
      </c>
      <c r="AK107" s="892">
        <v>81.597033504570334</v>
      </c>
      <c r="AL107" s="892">
        <v>85.830136226476156</v>
      </c>
      <c r="AM107" s="892">
        <v>85.239091146480021</v>
      </c>
      <c r="AN107" s="892">
        <v>80.760029224836671</v>
      </c>
      <c r="AO107" s="892">
        <v>80.328687774679935</v>
      </c>
      <c r="AP107" s="892">
        <v>76.616133911584626</v>
      </c>
    </row>
    <row r="108" spans="1:42" s="888" customFormat="1" ht="14.4" x14ac:dyDescent="0.15">
      <c r="A108" s="890"/>
      <c r="B108" s="891" t="s">
        <v>89</v>
      </c>
      <c r="C108" s="892">
        <v>95.560023426833141</v>
      </c>
      <c r="D108" s="892">
        <v>96.990219045332523</v>
      </c>
      <c r="E108" s="892">
        <v>98.573407878809078</v>
      </c>
      <c r="F108" s="892">
        <v>98.627082731718588</v>
      </c>
      <c r="G108" s="892">
        <v>99.885999951609534</v>
      </c>
      <c r="H108" s="892">
        <v>99.967871172759288</v>
      </c>
      <c r="I108" s="892">
        <v>99.960209966278327</v>
      </c>
      <c r="J108" s="892">
        <v>99.943976405399056</v>
      </c>
      <c r="K108" s="892">
        <v>98.661910436761318</v>
      </c>
      <c r="L108" s="892">
        <v>99.823337897737332</v>
      </c>
      <c r="M108" s="892">
        <v>59.33512886452462</v>
      </c>
      <c r="N108" s="892">
        <v>44.135437070089566</v>
      </c>
      <c r="O108" s="892">
        <v>57.603160919391136</v>
      </c>
      <c r="P108" s="892">
        <v>44.960909501251059</v>
      </c>
      <c r="Q108" s="892">
        <v>56.907044813114773</v>
      </c>
      <c r="R108" s="892">
        <v>52.381454368100044</v>
      </c>
      <c r="S108" s="892">
        <v>60.448278210052599</v>
      </c>
      <c r="T108" s="892">
        <v>49.347762376144587</v>
      </c>
      <c r="U108" s="892">
        <v>52.152240098943423</v>
      </c>
      <c r="V108" s="892">
        <v>53.816780071314795</v>
      </c>
      <c r="W108" s="892">
        <v>49.939486541491434</v>
      </c>
      <c r="X108" s="892">
        <v>37.4579475001959</v>
      </c>
      <c r="Y108" s="892">
        <v>67.55061917280149</v>
      </c>
      <c r="Z108" s="892">
        <v>38.48497729969791</v>
      </c>
      <c r="AA108" s="892">
        <v>50.80661911143536</v>
      </c>
      <c r="AB108" s="892">
        <v>45.747895298393445</v>
      </c>
      <c r="AC108" s="892">
        <v>66.983315198632241</v>
      </c>
      <c r="AD108" s="892">
        <v>36.791981730611148</v>
      </c>
      <c r="AE108" s="892">
        <v>43.196532869206358</v>
      </c>
      <c r="AF108" s="892">
        <v>39.489803493166292</v>
      </c>
      <c r="AG108" s="892">
        <v>71.851799287364301</v>
      </c>
      <c r="AH108" s="892">
        <v>50.493895720346302</v>
      </c>
      <c r="AI108" s="892">
        <v>50.199112665837752</v>
      </c>
      <c r="AJ108" s="892">
        <v>53.008216153850086</v>
      </c>
      <c r="AK108" s="892">
        <v>62.48505538361934</v>
      </c>
      <c r="AL108" s="892">
        <v>57.201288794150265</v>
      </c>
      <c r="AM108" s="892">
        <v>56.10832214710458</v>
      </c>
      <c r="AN108" s="892">
        <v>58.931432674730978</v>
      </c>
      <c r="AO108" s="892">
        <v>60.287300954410817</v>
      </c>
      <c r="AP108" s="892">
        <v>66.757382566077624</v>
      </c>
    </row>
    <row r="109" spans="1:42" s="888" customFormat="1" ht="14.4" x14ac:dyDescent="0.15">
      <c r="A109" s="890"/>
      <c r="B109" s="891" t="s">
        <v>90</v>
      </c>
      <c r="C109" s="892">
        <v>53.660839756123238</v>
      </c>
      <c r="D109" s="892">
        <v>99.917691432295541</v>
      </c>
      <c r="E109" s="892">
        <v>100.01849178465763</v>
      </c>
      <c r="F109" s="892">
        <v>99.235474212971681</v>
      </c>
      <c r="G109" s="892">
        <v>100.05903210970459</v>
      </c>
      <c r="H109" s="892">
        <v>99.798390804123244</v>
      </c>
      <c r="I109" s="892">
        <v>99.536973846224257</v>
      </c>
      <c r="J109" s="892">
        <v>99.360264614267777</v>
      </c>
      <c r="K109" s="892">
        <v>99.882396591750904</v>
      </c>
      <c r="L109" s="892">
        <v>99.481848594911</v>
      </c>
      <c r="M109" s="892">
        <v>31.160773210299229</v>
      </c>
      <c r="N109" s="892">
        <v>42.175671911142345</v>
      </c>
      <c r="O109" s="892">
        <v>48.117331577618913</v>
      </c>
      <c r="P109" s="892">
        <v>50.361962960993111</v>
      </c>
      <c r="Q109" s="892">
        <v>56.486381874731507</v>
      </c>
      <c r="R109" s="892">
        <v>53.083886175483805</v>
      </c>
      <c r="S109" s="892">
        <v>37.018656097560026</v>
      </c>
      <c r="T109" s="892">
        <v>45.61572827428062</v>
      </c>
      <c r="U109" s="892">
        <v>40.737565822555879</v>
      </c>
      <c r="V109" s="892">
        <v>67.835685382166517</v>
      </c>
      <c r="W109" s="892">
        <v>82.214809918981402</v>
      </c>
      <c r="X109" s="892">
        <v>78.604332435022656</v>
      </c>
      <c r="Y109" s="892">
        <v>83.331463624884478</v>
      </c>
      <c r="Z109" s="892">
        <v>74.69597494914872</v>
      </c>
      <c r="AA109" s="892">
        <v>74.197807270321221</v>
      </c>
      <c r="AB109" s="892">
        <v>67.298022728778832</v>
      </c>
      <c r="AC109" s="892">
        <v>65.10400550299552</v>
      </c>
      <c r="AD109" s="892">
        <v>66.692040879815764</v>
      </c>
      <c r="AE109" s="892">
        <v>64.101554762135777</v>
      </c>
      <c r="AF109" s="892">
        <v>58.783812955789941</v>
      </c>
      <c r="AG109" s="892">
        <v>3.0676616563287675</v>
      </c>
      <c r="AH109" s="892">
        <v>7.7126007204849678</v>
      </c>
      <c r="AI109" s="892">
        <v>3.135338781600657</v>
      </c>
      <c r="AJ109" s="892">
        <v>30.278014761811651</v>
      </c>
      <c r="AK109" s="892">
        <v>40.53078057638723</v>
      </c>
      <c r="AL109" s="892">
        <v>41.908359856385779</v>
      </c>
      <c r="AM109" s="892">
        <v>4.0257831459547564</v>
      </c>
      <c r="AN109" s="892">
        <v>28.687621591584083</v>
      </c>
      <c r="AO109" s="892">
        <v>18.786984459189625</v>
      </c>
      <c r="AP109" s="892">
        <v>80.158672342935049</v>
      </c>
    </row>
    <row r="110" spans="1:42" s="888" customFormat="1" ht="14.4" x14ac:dyDescent="0.15">
      <c r="A110" s="890"/>
      <c r="B110" s="891" t="s">
        <v>580</v>
      </c>
      <c r="C110" s="892">
        <v>90.974835839821424</v>
      </c>
      <c r="D110" s="892">
        <v>96.422528817094999</v>
      </c>
      <c r="E110" s="892">
        <v>100.00796547572217</v>
      </c>
      <c r="F110" s="892">
        <v>99.9620740124805</v>
      </c>
      <c r="G110" s="892">
        <v>99.963585925524328</v>
      </c>
      <c r="H110" s="892">
        <v>99.954941659079438</v>
      </c>
      <c r="I110" s="892">
        <v>99.908370099066062</v>
      </c>
      <c r="J110" s="892">
        <v>99.956723832438556</v>
      </c>
      <c r="K110" s="892">
        <v>99.560058408016118</v>
      </c>
      <c r="L110" s="892">
        <v>99.701425795733641</v>
      </c>
      <c r="M110" s="892">
        <v>42.437588638795766</v>
      </c>
      <c r="N110" s="892">
        <v>45.542910630216888</v>
      </c>
      <c r="O110" s="892">
        <v>55.962193722024246</v>
      </c>
      <c r="P110" s="892">
        <v>53.618196204049042</v>
      </c>
      <c r="Q110" s="892">
        <v>67.279839415850262</v>
      </c>
      <c r="R110" s="892">
        <v>65.845381482348827</v>
      </c>
      <c r="S110" s="892">
        <v>63.147631079411539</v>
      </c>
      <c r="T110" s="892">
        <v>71.290442670280626</v>
      </c>
      <c r="U110" s="892">
        <v>74.274518330112187</v>
      </c>
      <c r="V110" s="892">
        <v>86.540421882109428</v>
      </c>
      <c r="W110" s="892">
        <v>42.357892704194896</v>
      </c>
      <c r="X110" s="892">
        <v>39.580974668921741</v>
      </c>
      <c r="Y110" s="892">
        <v>49.084031338649382</v>
      </c>
      <c r="Z110" s="892">
        <v>45.251865410923408</v>
      </c>
      <c r="AA110" s="892">
        <v>59.852420014014349</v>
      </c>
      <c r="AB110" s="892">
        <v>66.229709748381651</v>
      </c>
      <c r="AC110" s="892">
        <v>44.485939173106992</v>
      </c>
      <c r="AD110" s="892">
        <v>45.315842360832356</v>
      </c>
      <c r="AE110" s="892">
        <v>39.738025002078345</v>
      </c>
      <c r="AF110" s="892">
        <v>68.311394222237737</v>
      </c>
      <c r="AG110" s="892">
        <v>46.736513503888624</v>
      </c>
      <c r="AH110" s="892">
        <v>52.138803408385868</v>
      </c>
      <c r="AI110" s="892">
        <v>63.308603652952243</v>
      </c>
      <c r="AJ110" s="892">
        <v>62.33890142342311</v>
      </c>
      <c r="AK110" s="892">
        <v>72.553327460347944</v>
      </c>
      <c r="AL110" s="892">
        <v>65.755971689095205</v>
      </c>
      <c r="AM110" s="892">
        <v>73.75599136473862</v>
      </c>
      <c r="AN110" s="892">
        <v>87.27707007886265</v>
      </c>
      <c r="AO110" s="892">
        <v>88.896740912605736</v>
      </c>
      <c r="AP110" s="892">
        <v>90.058909784117702</v>
      </c>
    </row>
    <row r="111" spans="1:42" s="888" customFormat="1" ht="33" customHeight="1" x14ac:dyDescent="0.15">
      <c r="A111" s="1072" t="s">
        <v>476</v>
      </c>
      <c r="B111" s="1072"/>
      <c r="C111" s="893">
        <v>97.304765314484172</v>
      </c>
      <c r="D111" s="893">
        <v>97.466474561225652</v>
      </c>
      <c r="E111" s="893">
        <v>94.275522128233462</v>
      </c>
      <c r="F111" s="893">
        <v>94.509686738080532</v>
      </c>
      <c r="G111" s="893">
        <v>97.29948370864912</v>
      </c>
      <c r="H111" s="893">
        <v>97.181683989343568</v>
      </c>
      <c r="I111" s="893">
        <v>96.843604732053421</v>
      </c>
      <c r="J111" s="893">
        <v>96.966890191573967</v>
      </c>
      <c r="K111" s="893">
        <v>96.871023010164336</v>
      </c>
      <c r="L111" s="893">
        <v>97.028447389806743</v>
      </c>
      <c r="M111" s="893">
        <v>53.859307052516094</v>
      </c>
      <c r="N111" s="893">
        <v>50.059573647700063</v>
      </c>
      <c r="O111" s="893">
        <v>51.229404653679076</v>
      </c>
      <c r="P111" s="893">
        <v>54.889698010497071</v>
      </c>
      <c r="Q111" s="893">
        <v>64.400070348780304</v>
      </c>
      <c r="R111" s="893">
        <v>68.122908020604939</v>
      </c>
      <c r="S111" s="893">
        <v>59.055773692862935</v>
      </c>
      <c r="T111" s="893">
        <v>59.611385007395171</v>
      </c>
      <c r="U111" s="893">
        <v>59.477518144704646</v>
      </c>
      <c r="V111" s="893">
        <v>51.79655036779539</v>
      </c>
      <c r="W111" s="893">
        <v>38.478994763580168</v>
      </c>
      <c r="X111" s="893">
        <v>48.190683815585125</v>
      </c>
      <c r="Y111" s="893">
        <v>45.423630867184734</v>
      </c>
      <c r="Z111" s="893">
        <v>41.212912043704947</v>
      </c>
      <c r="AA111" s="893">
        <v>44.747744968643069</v>
      </c>
      <c r="AB111" s="893">
        <v>38.181285145613181</v>
      </c>
      <c r="AC111" s="893">
        <v>35.288304280953533</v>
      </c>
      <c r="AD111" s="893">
        <v>71.007805014412327</v>
      </c>
      <c r="AE111" s="893">
        <v>68.074123689567486</v>
      </c>
      <c r="AF111" s="893">
        <v>48.167343754239944</v>
      </c>
      <c r="AG111" s="893">
        <v>63.586779962537001</v>
      </c>
      <c r="AH111" s="893">
        <v>52.881284219440438</v>
      </c>
      <c r="AI111" s="893">
        <v>60.77947087865072</v>
      </c>
      <c r="AJ111" s="893">
        <v>71.801705345203032</v>
      </c>
      <c r="AK111" s="893">
        <v>83.42124341324444</v>
      </c>
      <c r="AL111" s="893">
        <v>84.476952509272039</v>
      </c>
      <c r="AM111" s="893">
        <v>68.731420966426711</v>
      </c>
      <c r="AN111" s="893">
        <v>57.874551077495482</v>
      </c>
      <c r="AO111" s="893">
        <v>55.278688127905838</v>
      </c>
      <c r="AP111" s="893">
        <v>56.517070780157894</v>
      </c>
    </row>
    <row r="112" spans="1:42" s="888" customFormat="1" ht="14.4" x14ac:dyDescent="0.15">
      <c r="A112" s="890"/>
      <c r="B112" s="891" t="s">
        <v>581</v>
      </c>
      <c r="C112" s="892">
        <v>98.077721286662282</v>
      </c>
      <c r="D112" s="892">
        <v>84.571480529304594</v>
      </c>
      <c r="E112" s="892">
        <v>54.039647904604685</v>
      </c>
      <c r="F112" s="892">
        <v>77.154709645883457</v>
      </c>
      <c r="G112" s="892">
        <v>80.307370127887239</v>
      </c>
      <c r="H112" s="892">
        <v>68.82856958626202</v>
      </c>
      <c r="I112" s="892">
        <v>77.14479172668743</v>
      </c>
      <c r="J112" s="892">
        <v>76.118399998442769</v>
      </c>
      <c r="K112" s="892">
        <v>82.978450894139158</v>
      </c>
      <c r="L112" s="892">
        <v>95.29509444153058</v>
      </c>
      <c r="M112" s="892">
        <v>55.077033351565731</v>
      </c>
      <c r="N112" s="892">
        <v>18.326031768988464</v>
      </c>
      <c r="O112" s="892">
        <v>19.451220931092795</v>
      </c>
      <c r="P112" s="892">
        <v>34.371295867552426</v>
      </c>
      <c r="Q112" s="892">
        <v>41.631394461870393</v>
      </c>
      <c r="R112" s="892">
        <v>57.225710228825001</v>
      </c>
      <c r="S112" s="892">
        <v>70.005016758832042</v>
      </c>
      <c r="T112" s="892">
        <v>53.196411253534123</v>
      </c>
      <c r="U112" s="892">
        <v>57.528251298550956</v>
      </c>
      <c r="V112" s="892">
        <v>61.954475364101405</v>
      </c>
      <c r="W112" s="892">
        <v>29.307958668767736</v>
      </c>
      <c r="X112" s="892">
        <v>19.109057425497721</v>
      </c>
      <c r="Y112" s="892">
        <v>18.124877521612458</v>
      </c>
      <c r="Z112" s="892">
        <v>41.284618540456982</v>
      </c>
      <c r="AA112" s="892">
        <v>18.698445038412682</v>
      </c>
      <c r="AB112" s="892">
        <v>56.269471142341779</v>
      </c>
      <c r="AC112" s="892">
        <v>85.56221572704024</v>
      </c>
      <c r="AD112" s="892">
        <v>55.749991072735703</v>
      </c>
      <c r="AE112" s="892">
        <v>57.532936698649564</v>
      </c>
      <c r="AF112" s="892">
        <v>57.465055378676986</v>
      </c>
      <c r="AG112" s="892">
        <v>72.67820086870617</v>
      </c>
      <c r="AH112" s="892">
        <v>20.965425035835271</v>
      </c>
      <c r="AI112" s="892">
        <v>43.063397308541923</v>
      </c>
      <c r="AJ112" s="892">
        <v>39.562008317166459</v>
      </c>
      <c r="AK112" s="892">
        <v>79.699827393698129</v>
      </c>
      <c r="AL112" s="892">
        <v>84.394539534151335</v>
      </c>
      <c r="AM112" s="892">
        <v>87.811266664224604</v>
      </c>
      <c r="AN112" s="892">
        <v>69.320700155052691</v>
      </c>
      <c r="AO112" s="892">
        <v>69.327130581170039</v>
      </c>
      <c r="AP112" s="892">
        <v>67.293928122638263</v>
      </c>
    </row>
    <row r="113" spans="1:42" s="888" customFormat="1" ht="14.4" x14ac:dyDescent="0.15">
      <c r="A113" s="890"/>
      <c r="B113" s="891" t="s">
        <v>662</v>
      </c>
      <c r="C113" s="892">
        <v>94.436193050229917</v>
      </c>
      <c r="D113" s="892">
        <v>98.64492207777181</v>
      </c>
      <c r="E113" s="892">
        <v>93.297154428827298</v>
      </c>
      <c r="F113" s="892">
        <v>98.997233146728888</v>
      </c>
      <c r="G113" s="892">
        <v>99.025833212724436</v>
      </c>
      <c r="H113" s="892">
        <v>99.218895264488054</v>
      </c>
      <c r="I113" s="892">
        <v>99.643968388145282</v>
      </c>
      <c r="J113" s="892">
        <v>99.335250321172126</v>
      </c>
      <c r="K113" s="892">
        <v>99.077634629729815</v>
      </c>
      <c r="L113" s="892">
        <v>98.932161424039165</v>
      </c>
      <c r="M113" s="892">
        <v>19.955458251077019</v>
      </c>
      <c r="N113" s="892">
        <v>46.824630496454176</v>
      </c>
      <c r="O113" s="892">
        <v>55.071357948929048</v>
      </c>
      <c r="P113" s="892">
        <v>42.477775512258482</v>
      </c>
      <c r="Q113" s="892">
        <v>82.950977957224552</v>
      </c>
      <c r="R113" s="892">
        <v>85.970487176106317</v>
      </c>
      <c r="S113" s="892">
        <v>27.850316874125507</v>
      </c>
      <c r="T113" s="892">
        <v>41.230849345267856</v>
      </c>
      <c r="U113" s="892">
        <v>22.326568832198408</v>
      </c>
      <c r="V113" s="892">
        <v>46.190424385839023</v>
      </c>
      <c r="W113" s="892">
        <v>12.488228961343879</v>
      </c>
      <c r="X113" s="892">
        <v>49.894749892942087</v>
      </c>
      <c r="Y113" s="892">
        <v>51.314493465248582</v>
      </c>
      <c r="Z113" s="892">
        <v>30.054865124958479</v>
      </c>
      <c r="AA113" s="892">
        <v>83.397382549050164</v>
      </c>
      <c r="AB113" s="892">
        <v>70.983236353732494</v>
      </c>
      <c r="AC113" s="892">
        <v>51.099122501108354</v>
      </c>
      <c r="AD113" s="892">
        <v>55.71103956769344</v>
      </c>
      <c r="AE113" s="892">
        <v>40.760686631733719</v>
      </c>
      <c r="AF113" s="892">
        <v>44.895076105127217</v>
      </c>
      <c r="AG113" s="892">
        <v>27.654824107893276</v>
      </c>
      <c r="AH113" s="892">
        <v>43.97421948596876</v>
      </c>
      <c r="AI113" s="892">
        <v>86.470438176216291</v>
      </c>
      <c r="AJ113" s="892">
        <v>84.325080319742895</v>
      </c>
      <c r="AK113" s="892">
        <v>82.487988223375922</v>
      </c>
      <c r="AL113" s="892">
        <v>88.48841095367591</v>
      </c>
      <c r="AM113" s="892">
        <v>26.704985693908377</v>
      </c>
      <c r="AN113" s="892">
        <v>20.920389132532652</v>
      </c>
      <c r="AO113" s="892">
        <v>11.141936578053988</v>
      </c>
      <c r="AP113" s="892">
        <v>48.78320157168875</v>
      </c>
    </row>
    <row r="114" spans="1:42" s="888" customFormat="1" ht="28.8" x14ac:dyDescent="0.15">
      <c r="A114" s="890"/>
      <c r="B114" s="891" t="s">
        <v>94</v>
      </c>
      <c r="C114" s="892">
        <v>89.563024279737562</v>
      </c>
      <c r="D114" s="892">
        <v>97.08711253568778</v>
      </c>
      <c r="E114" s="892">
        <v>99.74085143362646</v>
      </c>
      <c r="F114" s="892">
        <v>99.830157972984807</v>
      </c>
      <c r="G114" s="892">
        <v>99.999999684345838</v>
      </c>
      <c r="H114" s="892">
        <v>99.98676555739992</v>
      </c>
      <c r="I114" s="892">
        <v>97.733822856008146</v>
      </c>
      <c r="J114" s="892">
        <v>99.989555279342483</v>
      </c>
      <c r="K114" s="892">
        <v>99.98570710326176</v>
      </c>
      <c r="L114" s="892">
        <v>99.999995514162094</v>
      </c>
      <c r="M114" s="892">
        <v>77.808079483168996</v>
      </c>
      <c r="N114" s="892">
        <v>79.293558111609499</v>
      </c>
      <c r="O114" s="892">
        <v>89.788265275490062</v>
      </c>
      <c r="P114" s="892">
        <v>89.638330233656745</v>
      </c>
      <c r="Q114" s="892">
        <v>93.570573419528742</v>
      </c>
      <c r="R114" s="892">
        <v>95.721173349838935</v>
      </c>
      <c r="S114" s="892">
        <v>94.91128051494843</v>
      </c>
      <c r="T114" s="892">
        <v>85.852227127033103</v>
      </c>
      <c r="U114" s="892">
        <v>94.309633930851049</v>
      </c>
      <c r="V114" s="892">
        <v>94.892289625642704</v>
      </c>
      <c r="W114" s="892">
        <v>76.419308690209505</v>
      </c>
      <c r="X114" s="892">
        <v>84.957154560617838</v>
      </c>
      <c r="Y114" s="892">
        <v>85.270477618695068</v>
      </c>
      <c r="Z114" s="892">
        <v>94.908019875528666</v>
      </c>
      <c r="AA114" s="892">
        <v>97.719361320910309</v>
      </c>
      <c r="AB114" s="892">
        <v>93.25718747959246</v>
      </c>
      <c r="AC114" s="892">
        <v>97.028671308717136</v>
      </c>
      <c r="AD114" s="892">
        <v>83.18265598621575</v>
      </c>
      <c r="AE114" s="892">
        <v>95.185152344026065</v>
      </c>
      <c r="AF114" s="892">
        <v>89.137982450197356</v>
      </c>
      <c r="AG114" s="892">
        <v>86.942807671560089</v>
      </c>
      <c r="AH114" s="892">
        <v>80.976730837240723</v>
      </c>
      <c r="AI114" s="892">
        <v>91.15533346415269</v>
      </c>
      <c r="AJ114" s="892">
        <v>89.315521376628965</v>
      </c>
      <c r="AK114" s="892">
        <v>93.110794115780266</v>
      </c>
      <c r="AL114" s="892">
        <v>95.88483464858021</v>
      </c>
      <c r="AM114" s="892">
        <v>97.019311880975849</v>
      </c>
      <c r="AN114" s="892">
        <v>85.938767271179145</v>
      </c>
      <c r="AO114" s="892">
        <v>94.184535290815916</v>
      </c>
      <c r="AP114" s="892">
        <v>95.235858267659594</v>
      </c>
    </row>
    <row r="115" spans="1:42" s="888" customFormat="1" ht="28.8" x14ac:dyDescent="0.15">
      <c r="A115" s="890"/>
      <c r="B115" s="891" t="s">
        <v>583</v>
      </c>
      <c r="C115" s="892">
        <v>97.49223913740164</v>
      </c>
      <c r="D115" s="892">
        <v>99.975325244158682</v>
      </c>
      <c r="E115" s="892">
        <v>97.107284365306185</v>
      </c>
      <c r="F115" s="892">
        <v>97.796457557823175</v>
      </c>
      <c r="G115" s="892">
        <v>98.485568706515252</v>
      </c>
      <c r="H115" s="892">
        <v>90.091532329597982</v>
      </c>
      <c r="I115" s="892">
        <v>94.826604103445788</v>
      </c>
      <c r="J115" s="892">
        <v>97.865883399446716</v>
      </c>
      <c r="K115" s="892">
        <v>90.129589306992742</v>
      </c>
      <c r="L115" s="892">
        <v>92.153726578833655</v>
      </c>
      <c r="M115" s="892">
        <v>47.036305608140758</v>
      </c>
      <c r="N115" s="892">
        <v>65.631379973265979</v>
      </c>
      <c r="O115" s="892">
        <v>31.398944403953671</v>
      </c>
      <c r="P115" s="892">
        <v>21.709342407961614</v>
      </c>
      <c r="Q115" s="892">
        <v>43.19862705518554</v>
      </c>
      <c r="R115" s="892">
        <v>72.355038150514673</v>
      </c>
      <c r="S115" s="892">
        <v>62.522567217220093</v>
      </c>
      <c r="T115" s="892">
        <v>13.192740371660372</v>
      </c>
      <c r="U115" s="892">
        <v>11.973002490372727</v>
      </c>
      <c r="V115" s="892">
        <v>90.44753046308594</v>
      </c>
      <c r="W115" s="892">
        <v>32.053167957158003</v>
      </c>
      <c r="X115" s="892">
        <v>75.908519782127954</v>
      </c>
      <c r="Y115" s="892">
        <v>58.953442865798557</v>
      </c>
      <c r="Z115" s="892">
        <v>15.105235691849476</v>
      </c>
      <c r="AA115" s="892">
        <v>65.768522770214659</v>
      </c>
      <c r="AB115" s="892">
        <v>87.663645116657051</v>
      </c>
      <c r="AC115" s="892">
        <v>80.12836509697577</v>
      </c>
      <c r="AD115" s="892">
        <v>3.7758158652273797</v>
      </c>
      <c r="AE115" s="892">
        <v>2.0289025188774596</v>
      </c>
      <c r="AF115" s="892">
        <v>96.137784074971805</v>
      </c>
      <c r="AG115" s="892">
        <v>67.115700430280683</v>
      </c>
      <c r="AH115" s="892">
        <v>51.303216235669346</v>
      </c>
      <c r="AI115" s="892">
        <v>9.9243452618973151</v>
      </c>
      <c r="AJ115" s="892">
        <v>36.144984912670076</v>
      </c>
      <c r="AK115" s="892">
        <v>16.022438090784572</v>
      </c>
      <c r="AL115" s="892">
        <v>40.421283811903137</v>
      </c>
      <c r="AM115" s="892">
        <v>59.337180096389645</v>
      </c>
      <c r="AN115" s="892">
        <v>19.467236081899205</v>
      </c>
      <c r="AO115" s="892">
        <v>71.911827870406313</v>
      </c>
      <c r="AP115" s="892">
        <v>72.866206136225713</v>
      </c>
    </row>
    <row r="116" spans="1:42" s="888" customFormat="1" ht="28.8" x14ac:dyDescent="0.15">
      <c r="A116" s="890"/>
      <c r="B116" s="891" t="s">
        <v>584</v>
      </c>
      <c r="C116" s="892">
        <v>99.689761769078856</v>
      </c>
      <c r="D116" s="892">
        <v>99.646062005232523</v>
      </c>
      <c r="E116" s="892">
        <v>99.349715065958918</v>
      </c>
      <c r="F116" s="892">
        <v>99.410736590634968</v>
      </c>
      <c r="G116" s="892">
        <v>99.636530118591466</v>
      </c>
      <c r="H116" s="892">
        <v>99.107198026247943</v>
      </c>
      <c r="I116" s="892">
        <v>99.36170351337023</v>
      </c>
      <c r="J116" s="892">
        <v>99.632912724981239</v>
      </c>
      <c r="K116" s="892">
        <v>99.84435998902498</v>
      </c>
      <c r="L116" s="892">
        <v>97.533645045548397</v>
      </c>
      <c r="M116" s="892">
        <v>60.44980492134335</v>
      </c>
      <c r="N116" s="892">
        <v>40.658558910802597</v>
      </c>
      <c r="O116" s="892">
        <v>46.80943114387339</v>
      </c>
      <c r="P116" s="892">
        <v>54.064347455834572</v>
      </c>
      <c r="Q116" s="892">
        <v>70.520672376551261</v>
      </c>
      <c r="R116" s="892">
        <v>67.205284367031766</v>
      </c>
      <c r="S116" s="892">
        <v>45.18644354757825</v>
      </c>
      <c r="T116" s="892">
        <v>51.310239813574476</v>
      </c>
      <c r="U116" s="892">
        <v>49.128483145180077</v>
      </c>
      <c r="V116" s="892">
        <v>48.922002780880014</v>
      </c>
      <c r="W116" s="892">
        <v>61.564647845527332</v>
      </c>
      <c r="X116" s="892">
        <v>52.620767262158871</v>
      </c>
      <c r="Y116" s="892">
        <v>53.147798282558625</v>
      </c>
      <c r="Z116" s="892">
        <v>57.933878665634886</v>
      </c>
      <c r="AA116" s="892">
        <v>61.006083876032889</v>
      </c>
      <c r="AB116" s="892">
        <v>53.873396825147282</v>
      </c>
      <c r="AC116" s="892">
        <v>24.779261086182601</v>
      </c>
      <c r="AD116" s="892">
        <v>40.219604527588885</v>
      </c>
      <c r="AE116" s="892">
        <v>38.343459390743533</v>
      </c>
      <c r="AF116" s="892">
        <v>56.744877608570185</v>
      </c>
      <c r="AG116" s="892">
        <v>60.315592892866668</v>
      </c>
      <c r="AH116" s="892">
        <v>29.418113992896373</v>
      </c>
      <c r="AI116" s="892">
        <v>37.682741329839544</v>
      </c>
      <c r="AJ116" s="892">
        <v>48.418078469674668</v>
      </c>
      <c r="AK116" s="892">
        <v>84.990796544123086</v>
      </c>
      <c r="AL116" s="892">
        <v>77.606871664500062</v>
      </c>
      <c r="AM116" s="892">
        <v>57.747441516638446</v>
      </c>
      <c r="AN116" s="892">
        <v>54.747782311155404</v>
      </c>
      <c r="AO116" s="892">
        <v>54.931111885747605</v>
      </c>
      <c r="AP116" s="892">
        <v>41.74977562339933</v>
      </c>
    </row>
    <row r="117" spans="1:42" s="888" customFormat="1" ht="43.2" x14ac:dyDescent="0.15">
      <c r="A117" s="890"/>
      <c r="B117" s="891" t="s">
        <v>98</v>
      </c>
      <c r="C117" s="892">
        <v>93.737728760878241</v>
      </c>
      <c r="D117" s="892">
        <v>97.197222920529185</v>
      </c>
      <c r="E117" s="892">
        <v>98.491585268549471</v>
      </c>
      <c r="F117" s="892">
        <v>98.816948509562536</v>
      </c>
      <c r="G117" s="892">
        <v>99.014986176699864</v>
      </c>
      <c r="H117" s="892">
        <v>98.436758327201318</v>
      </c>
      <c r="I117" s="892">
        <v>98.006380276274697</v>
      </c>
      <c r="J117" s="892">
        <v>98.155070296415587</v>
      </c>
      <c r="K117" s="892">
        <v>95.216676820427622</v>
      </c>
      <c r="L117" s="892">
        <v>98.270849989561256</v>
      </c>
      <c r="M117" s="892">
        <v>69.398614214882144</v>
      </c>
      <c r="N117" s="892">
        <v>57.677068062898563</v>
      </c>
      <c r="O117" s="892">
        <v>58.900733129788783</v>
      </c>
      <c r="P117" s="892">
        <v>67.547945927203585</v>
      </c>
      <c r="Q117" s="892">
        <v>66.369112026519815</v>
      </c>
      <c r="R117" s="892">
        <v>73.232822459810905</v>
      </c>
      <c r="S117" s="892">
        <v>70.598065198778187</v>
      </c>
      <c r="T117" s="892">
        <v>62.687819042254468</v>
      </c>
      <c r="U117" s="892">
        <v>65.832403972554204</v>
      </c>
      <c r="V117" s="892">
        <v>61.94568601926116</v>
      </c>
      <c r="W117" s="892">
        <v>62.048579449281782</v>
      </c>
      <c r="X117" s="892">
        <v>52.911509819877459</v>
      </c>
      <c r="Y117" s="892">
        <v>51.861244934341109</v>
      </c>
      <c r="Z117" s="892">
        <v>61.354628870448458</v>
      </c>
      <c r="AA117" s="892">
        <v>60.279794423569108</v>
      </c>
      <c r="AB117" s="892">
        <v>52.313446329189638</v>
      </c>
      <c r="AC117" s="892">
        <v>69.875743304471811</v>
      </c>
      <c r="AD117" s="892">
        <v>45.500930695620646</v>
      </c>
      <c r="AE117" s="892">
        <v>65.171547805450487</v>
      </c>
      <c r="AF117" s="892">
        <v>52.445227770145266</v>
      </c>
      <c r="AG117" s="892">
        <v>77.021390256153197</v>
      </c>
      <c r="AH117" s="892">
        <v>61.575597831572729</v>
      </c>
      <c r="AI117" s="892">
        <v>64.745019098113218</v>
      </c>
      <c r="AJ117" s="892">
        <v>71.966022152121084</v>
      </c>
      <c r="AK117" s="892">
        <v>69.746175275069518</v>
      </c>
      <c r="AL117" s="892">
        <v>83.362721658568233</v>
      </c>
      <c r="AM117" s="892">
        <v>72.21298259913182</v>
      </c>
      <c r="AN117" s="892">
        <v>69.065012462415353</v>
      </c>
      <c r="AO117" s="892">
        <v>69.449655293412178</v>
      </c>
      <c r="AP117" s="892">
        <v>67.519578382722059</v>
      </c>
    </row>
    <row r="118" spans="1:42" s="888" customFormat="1" ht="14.4" x14ac:dyDescent="0.15">
      <c r="A118" s="890"/>
      <c r="B118" s="891" t="s">
        <v>99</v>
      </c>
      <c r="C118" s="892">
        <v>96.005425723271557</v>
      </c>
      <c r="D118" s="892">
        <v>96.022586806842384</v>
      </c>
      <c r="E118" s="892">
        <v>96.005434141836915</v>
      </c>
      <c r="F118" s="892">
        <v>89.115601018383444</v>
      </c>
      <c r="G118" s="892">
        <v>89.032071846349666</v>
      </c>
      <c r="H118" s="892">
        <v>88.959029229546061</v>
      </c>
      <c r="I118" s="892">
        <v>93.577805985425243</v>
      </c>
      <c r="J118" s="892">
        <v>98.964488668695878</v>
      </c>
      <c r="K118" s="892">
        <v>94.298464508083725</v>
      </c>
      <c r="L118" s="892">
        <v>93.664205583450794</v>
      </c>
      <c r="M118" s="892">
        <v>88.796446825091039</v>
      </c>
      <c r="N118" s="892">
        <v>58.030760531846425</v>
      </c>
      <c r="O118" s="892">
        <v>42.290056849384804</v>
      </c>
      <c r="P118" s="892">
        <v>23.946383724201294</v>
      </c>
      <c r="Q118" s="892">
        <v>5.2791212246923624</v>
      </c>
      <c r="R118" s="892">
        <v>6.028124428670627</v>
      </c>
      <c r="S118" s="892">
        <v>4.1535066051272853</v>
      </c>
      <c r="T118" s="892">
        <v>58.301360180380776</v>
      </c>
      <c r="U118" s="892">
        <v>93.822633491268405</v>
      </c>
      <c r="V118" s="892">
        <v>1.6954039301705051</v>
      </c>
      <c r="W118" s="892">
        <v>94.920148454666347</v>
      </c>
      <c r="X118" s="892">
        <v>73.767953300374671</v>
      </c>
      <c r="Y118" s="892">
        <v>40.394245323683556</v>
      </c>
      <c r="Z118" s="892">
        <v>16.297209165885349</v>
      </c>
      <c r="AA118" s="892">
        <v>4.8639237245133682</v>
      </c>
      <c r="AB118" s="892">
        <v>7.1238757865882505</v>
      </c>
      <c r="AC118" s="892">
        <v>5.3768300809099392</v>
      </c>
      <c r="AD118" s="892">
        <v>194.9595578245584</v>
      </c>
      <c r="AE118" s="892">
        <v>98.855724435387984</v>
      </c>
      <c r="AF118" s="892">
        <v>2.1943191572769529</v>
      </c>
      <c r="AG118" s="892">
        <v>87.923387699888522</v>
      </c>
      <c r="AH118" s="892">
        <v>58.067846583788686</v>
      </c>
      <c r="AI118" s="892">
        <v>44.898257752919193</v>
      </c>
      <c r="AJ118" s="892">
        <v>37.233064424461112</v>
      </c>
      <c r="AK118" s="892">
        <v>6.600443419268351</v>
      </c>
      <c r="AL118" s="892">
        <v>4.3043116324630777</v>
      </c>
      <c r="AM118" s="892">
        <v>1.4318554794894858</v>
      </c>
      <c r="AN118" s="892">
        <v>0</v>
      </c>
      <c r="AO118" s="892">
        <v>1.2523716858249179</v>
      </c>
      <c r="AP118" s="892">
        <v>0</v>
      </c>
    </row>
    <row r="119" spans="1:42" s="888" customFormat="1" ht="28.8" x14ac:dyDescent="0.15">
      <c r="A119" s="890"/>
      <c r="B119" s="891" t="s">
        <v>585</v>
      </c>
      <c r="C119" s="892">
        <v>99.368601308024523</v>
      </c>
      <c r="D119" s="892">
        <v>98.5680381356986</v>
      </c>
      <c r="E119" s="892">
        <v>99.169699576549121</v>
      </c>
      <c r="F119" s="892">
        <v>98.905886241938106</v>
      </c>
      <c r="G119" s="892">
        <v>98.017406188413275</v>
      </c>
      <c r="H119" s="892">
        <v>97.897130940990763</v>
      </c>
      <c r="I119" s="892">
        <v>96.825336131656385</v>
      </c>
      <c r="J119" s="892">
        <v>99.061580058333931</v>
      </c>
      <c r="K119" s="892">
        <v>99.789031687803714</v>
      </c>
      <c r="L119" s="892">
        <v>99.891631680907849</v>
      </c>
      <c r="M119" s="892">
        <v>43.601532591590683</v>
      </c>
      <c r="N119" s="892">
        <v>27.453191191768706</v>
      </c>
      <c r="O119" s="892">
        <v>18.653823788257377</v>
      </c>
      <c r="P119" s="892">
        <v>36.32661968977515</v>
      </c>
      <c r="Q119" s="892">
        <v>17.880597465721756</v>
      </c>
      <c r="R119" s="892">
        <v>35.596416742563903</v>
      </c>
      <c r="S119" s="892">
        <v>47.439258309795953</v>
      </c>
      <c r="T119" s="892">
        <v>51.538044696948681</v>
      </c>
      <c r="U119" s="892">
        <v>29.248647086388711</v>
      </c>
      <c r="V119" s="892">
        <v>46.16001246018272</v>
      </c>
      <c r="W119" s="892">
        <v>29.847394295605785</v>
      </c>
      <c r="X119" s="892">
        <v>27.723197069079987</v>
      </c>
      <c r="Y119" s="892">
        <v>15.26088904863605</v>
      </c>
      <c r="Z119" s="892">
        <v>22.408070891729569</v>
      </c>
      <c r="AA119" s="892">
        <v>1.4838202613384099</v>
      </c>
      <c r="AB119" s="892">
        <v>6.5422395776299966</v>
      </c>
      <c r="AC119" s="892">
        <v>38.938158050934</v>
      </c>
      <c r="AD119" s="892">
        <v>43.612120315739055</v>
      </c>
      <c r="AE119" s="892">
        <v>63.722387754763446</v>
      </c>
      <c r="AF119" s="892">
        <v>79.036315450265221</v>
      </c>
      <c r="AG119" s="892">
        <v>65.910715766604383</v>
      </c>
      <c r="AH119" s="892">
        <v>27.103322895330379</v>
      </c>
      <c r="AI119" s="892">
        <v>21.618165126560619</v>
      </c>
      <c r="AJ119" s="892">
        <v>61.109453407160153</v>
      </c>
      <c r="AK119" s="892">
        <v>77.733702095063592</v>
      </c>
      <c r="AL119" s="892">
        <v>87.922189960757748</v>
      </c>
      <c r="AM119" s="892">
        <v>60.91204182171208</v>
      </c>
      <c r="AN119" s="892">
        <v>54.753018425705555</v>
      </c>
      <c r="AO119" s="892">
        <v>24.032239211704308</v>
      </c>
      <c r="AP119" s="892">
        <v>10.083494679795516</v>
      </c>
    </row>
    <row r="120" spans="1:42" s="888" customFormat="1" ht="28.8" x14ac:dyDescent="0.15">
      <c r="A120" s="890"/>
      <c r="B120" s="891" t="s">
        <v>586</v>
      </c>
      <c r="C120" s="892">
        <v>97.503337403053507</v>
      </c>
      <c r="D120" s="892">
        <v>98.042729019033132</v>
      </c>
      <c r="E120" s="892">
        <v>97.169478543440349</v>
      </c>
      <c r="F120" s="892">
        <v>96.018671056212995</v>
      </c>
      <c r="G120" s="892">
        <v>96.581428671073326</v>
      </c>
      <c r="H120" s="892">
        <v>96.202668425348875</v>
      </c>
      <c r="I120" s="892">
        <v>95.422277398967196</v>
      </c>
      <c r="J120" s="892">
        <v>99.232344105959243</v>
      </c>
      <c r="K120" s="892">
        <v>99.465265370473077</v>
      </c>
      <c r="L120" s="892">
        <v>99.493821626495929</v>
      </c>
      <c r="M120" s="892">
        <v>16.269628340445845</v>
      </c>
      <c r="N120" s="892">
        <v>13.945001154727638</v>
      </c>
      <c r="O120" s="892">
        <v>14.292500474032865</v>
      </c>
      <c r="P120" s="892">
        <v>39.796477320941889</v>
      </c>
      <c r="Q120" s="892">
        <v>34.126432344917824</v>
      </c>
      <c r="R120" s="892">
        <v>38.126877603268895</v>
      </c>
      <c r="S120" s="892">
        <v>40.516108385363978</v>
      </c>
      <c r="T120" s="892">
        <v>17.997167683311009</v>
      </c>
      <c r="U120" s="892">
        <v>15.620311667480344</v>
      </c>
      <c r="V120" s="892">
        <v>10.328389726875988</v>
      </c>
      <c r="W120" s="892">
        <v>31.448706193219184</v>
      </c>
      <c r="X120" s="892">
        <v>11.589199122944871</v>
      </c>
      <c r="Y120" s="892">
        <v>12.834626624977592</v>
      </c>
      <c r="Z120" s="892">
        <v>39.405172749556527</v>
      </c>
      <c r="AA120" s="892">
        <v>30.414870928582527</v>
      </c>
      <c r="AB120" s="892">
        <v>34.528277749162577</v>
      </c>
      <c r="AC120" s="892">
        <v>30.414371004165091</v>
      </c>
      <c r="AD120" s="892">
        <v>45.808368190210089</v>
      </c>
      <c r="AE120" s="892">
        <v>18.443114650536703</v>
      </c>
      <c r="AF120" s="892">
        <v>8.8527564684758513</v>
      </c>
      <c r="AG120" s="892">
        <v>14.032958155495162</v>
      </c>
      <c r="AH120" s="892">
        <v>16.956412596855301</v>
      </c>
      <c r="AI120" s="892">
        <v>17.449591504967579</v>
      </c>
      <c r="AJ120" s="892">
        <v>42.897313757743291</v>
      </c>
      <c r="AK120" s="892">
        <v>43.247483989738278</v>
      </c>
      <c r="AL120" s="892">
        <v>44.375190884221269</v>
      </c>
      <c r="AM120" s="892">
        <v>53.315848096149978</v>
      </c>
      <c r="AN120" s="892">
        <v>14.569899135880124</v>
      </c>
      <c r="AO120" s="892">
        <v>12.761716049517274</v>
      </c>
      <c r="AP120" s="892">
        <v>14.263167067160159</v>
      </c>
    </row>
    <row r="121" spans="1:42" s="888" customFormat="1" ht="28.8" x14ac:dyDescent="0.15">
      <c r="A121" s="890"/>
      <c r="B121" s="891" t="s">
        <v>663</v>
      </c>
      <c r="C121" s="892">
        <v>94.734565102081646</v>
      </c>
      <c r="D121" s="892">
        <v>96.804170814736622</v>
      </c>
      <c r="E121" s="892">
        <v>90.774742299709004</v>
      </c>
      <c r="F121" s="892">
        <v>91.021784974508762</v>
      </c>
      <c r="G121" s="892">
        <v>97.100109890506886</v>
      </c>
      <c r="H121" s="892">
        <v>98.061719799148477</v>
      </c>
      <c r="I121" s="892">
        <v>95.906601660696836</v>
      </c>
      <c r="J121" s="892">
        <v>93.353391863890309</v>
      </c>
      <c r="K121" s="892">
        <v>92.374376289218532</v>
      </c>
      <c r="L121" s="892">
        <v>94.161457167813623</v>
      </c>
      <c r="M121" s="892">
        <v>80.931386729074291</v>
      </c>
      <c r="N121" s="892">
        <v>90.737142359941274</v>
      </c>
      <c r="O121" s="892">
        <v>82.379521652833105</v>
      </c>
      <c r="P121" s="892">
        <v>84.249101239830836</v>
      </c>
      <c r="Q121" s="892">
        <v>91.778622944579411</v>
      </c>
      <c r="R121" s="892">
        <v>91.481897613602456</v>
      </c>
      <c r="S121" s="892">
        <v>90.115424218469641</v>
      </c>
      <c r="T121" s="892">
        <v>87.046419460528568</v>
      </c>
      <c r="U121" s="892">
        <v>88.694290046378427</v>
      </c>
      <c r="V121" s="892">
        <v>90.323229009242539</v>
      </c>
      <c r="W121" s="892">
        <v>67.378038669416725</v>
      </c>
      <c r="X121" s="892">
        <v>109.82616421260197</v>
      </c>
      <c r="Y121" s="892">
        <v>67.77267118991756</v>
      </c>
      <c r="Z121" s="892">
        <v>64.031748018636208</v>
      </c>
      <c r="AA121" s="892">
        <v>67.250010580103734</v>
      </c>
      <c r="AB121" s="892">
        <v>79.167117006062469</v>
      </c>
      <c r="AC121" s="892">
        <v>80.527983634119522</v>
      </c>
      <c r="AD121" s="892">
        <v>66.594065435898258</v>
      </c>
      <c r="AE121" s="892">
        <v>71.961092581185753</v>
      </c>
      <c r="AF121" s="892">
        <v>72.084350603328289</v>
      </c>
      <c r="AG121" s="892">
        <v>88.013905968457721</v>
      </c>
      <c r="AH121" s="892">
        <v>90.972380218513109</v>
      </c>
      <c r="AI121" s="892">
        <v>92.448734547941328</v>
      </c>
      <c r="AJ121" s="892">
        <v>94.950244180720162</v>
      </c>
      <c r="AK121" s="892">
        <v>96.481011252635483</v>
      </c>
      <c r="AL121" s="892">
        <v>93.878065551043193</v>
      </c>
      <c r="AM121" s="892">
        <v>94.607140300258578</v>
      </c>
      <c r="AN121" s="892">
        <v>94.614165916352405</v>
      </c>
      <c r="AO121" s="892">
        <v>97.213001321917119</v>
      </c>
      <c r="AP121" s="892">
        <v>96.745797855138491</v>
      </c>
    </row>
    <row r="122" spans="1:42" s="888" customFormat="1" ht="14.4" x14ac:dyDescent="0.15">
      <c r="A122" s="1072" t="s">
        <v>477</v>
      </c>
      <c r="B122" s="1072"/>
      <c r="C122" s="893">
        <v>99.907067018179532</v>
      </c>
      <c r="D122" s="893">
        <v>99.551815332281038</v>
      </c>
      <c r="E122" s="893">
        <v>99.985269441885578</v>
      </c>
      <c r="F122" s="893">
        <v>98.840790232375781</v>
      </c>
      <c r="G122" s="893">
        <v>99.97974440529272</v>
      </c>
      <c r="H122" s="893">
        <v>100.22956654276823</v>
      </c>
      <c r="I122" s="893">
        <v>99.984081399995063</v>
      </c>
      <c r="J122" s="893">
        <v>97.322457764026424</v>
      </c>
      <c r="K122" s="893">
        <v>100.14579557673792</v>
      </c>
      <c r="L122" s="893">
        <v>100.00528683495908</v>
      </c>
      <c r="M122" s="893">
        <v>31.716779758198683</v>
      </c>
      <c r="N122" s="893">
        <v>42.780807181714941</v>
      </c>
      <c r="O122" s="893">
        <v>33.551329065782085</v>
      </c>
      <c r="P122" s="893">
        <v>39.764769468937267</v>
      </c>
      <c r="Q122" s="893">
        <v>26.918423472939889</v>
      </c>
      <c r="R122" s="893">
        <v>48.74924927257144</v>
      </c>
      <c r="S122" s="893">
        <v>56.498369469975721</v>
      </c>
      <c r="T122" s="893">
        <v>65.353436088847829</v>
      </c>
      <c r="U122" s="893">
        <v>82.413714824695973</v>
      </c>
      <c r="V122" s="893">
        <v>56.529606181739645</v>
      </c>
      <c r="W122" s="893">
        <v>16.48685349828191</v>
      </c>
      <c r="X122" s="893">
        <v>62.372437758351509</v>
      </c>
      <c r="Y122" s="893">
        <v>20.635671003125928</v>
      </c>
      <c r="Z122" s="893">
        <v>33.565934201723771</v>
      </c>
      <c r="AA122" s="893">
        <v>11.944232002338246</v>
      </c>
      <c r="AB122" s="893">
        <v>13.111006381889363</v>
      </c>
      <c r="AC122" s="893">
        <v>18.261075775132486</v>
      </c>
      <c r="AD122" s="893">
        <v>26.706556883333366</v>
      </c>
      <c r="AE122" s="893">
        <v>44.814205207216283</v>
      </c>
      <c r="AF122" s="893">
        <v>30.517757277973928</v>
      </c>
      <c r="AG122" s="893">
        <v>61.329228219286271</v>
      </c>
      <c r="AH122" s="893">
        <v>23.688661491016408</v>
      </c>
      <c r="AI122" s="893">
        <v>62.52635326629791</v>
      </c>
      <c r="AJ122" s="893">
        <v>65.884412142209086</v>
      </c>
      <c r="AK122" s="893">
        <v>75.789628680568313</v>
      </c>
      <c r="AL122" s="893">
        <v>78.466102388369947</v>
      </c>
      <c r="AM122" s="893">
        <v>72.559543810419299</v>
      </c>
      <c r="AN122" s="893">
        <v>78.553470158461337</v>
      </c>
      <c r="AO122" s="893">
        <v>91.483956950122945</v>
      </c>
      <c r="AP122" s="893">
        <v>70.409101950570488</v>
      </c>
    </row>
    <row r="123" spans="1:42" s="888" customFormat="1" ht="14.4" x14ac:dyDescent="0.15">
      <c r="A123" s="890"/>
      <c r="B123" s="891" t="s">
        <v>100</v>
      </c>
      <c r="C123" s="892">
        <v>99.999999503392033</v>
      </c>
      <c r="D123" s="892">
        <v>99.999999427670019</v>
      </c>
      <c r="E123" s="892">
        <v>100</v>
      </c>
      <c r="F123" s="892">
        <v>100</v>
      </c>
      <c r="G123" s="892">
        <v>100</v>
      </c>
      <c r="H123" s="892">
        <v>100</v>
      </c>
      <c r="I123" s="892">
        <v>100</v>
      </c>
      <c r="J123" s="892">
        <v>100</v>
      </c>
      <c r="K123" s="892">
        <v>100</v>
      </c>
      <c r="L123" s="892">
        <v>100</v>
      </c>
      <c r="M123" s="892">
        <v>45.744706667668481</v>
      </c>
      <c r="N123" s="892">
        <v>47.94829236526725</v>
      </c>
      <c r="O123" s="892">
        <v>75.862571995829811</v>
      </c>
      <c r="P123" s="892">
        <v>88.513509523809532</v>
      </c>
      <c r="Q123" s="892">
        <v>89.727148612510305</v>
      </c>
      <c r="R123" s="892">
        <v>98.671431896576323</v>
      </c>
      <c r="S123" s="892">
        <v>99.994761062394986</v>
      </c>
      <c r="T123" s="892">
        <v>100</v>
      </c>
      <c r="U123" s="892">
        <v>100</v>
      </c>
      <c r="V123" s="892">
        <v>100</v>
      </c>
      <c r="W123" s="892">
        <v>25.747419722835367</v>
      </c>
      <c r="X123" s="892">
        <v>82.053185522953882</v>
      </c>
      <c r="Y123" s="892">
        <v>78.425296067837564</v>
      </c>
      <c r="Z123" s="892">
        <v>97.830721052631588</v>
      </c>
      <c r="AA123" s="892">
        <v>93.005468999999991</v>
      </c>
      <c r="AB123" s="892">
        <v>88.887171811239625</v>
      </c>
      <c r="AC123" s="892">
        <v>0</v>
      </c>
      <c r="AD123" s="892"/>
      <c r="AE123" s="892"/>
      <c r="AF123" s="892"/>
      <c r="AG123" s="892">
        <v>71.554887685671247</v>
      </c>
      <c r="AH123" s="892">
        <v>0</v>
      </c>
      <c r="AI123" s="892">
        <v>73.250175917500755</v>
      </c>
      <c r="AJ123" s="892">
        <v>0</v>
      </c>
      <c r="AK123" s="892">
        <v>89.142672133608471</v>
      </c>
      <c r="AL123" s="892">
        <v>100</v>
      </c>
      <c r="AM123" s="892">
        <v>100</v>
      </c>
      <c r="AN123" s="892">
        <v>100</v>
      </c>
      <c r="AO123" s="892">
        <v>100</v>
      </c>
      <c r="AP123" s="892">
        <v>100</v>
      </c>
    </row>
    <row r="124" spans="1:42" s="888" customFormat="1" ht="14.4" x14ac:dyDescent="0.15">
      <c r="A124" s="890"/>
      <c r="B124" s="891" t="s">
        <v>101</v>
      </c>
      <c r="C124" s="892">
        <v>99.891851147027651</v>
      </c>
      <c r="D124" s="892">
        <v>99.524266467589499</v>
      </c>
      <c r="E124" s="892">
        <v>99.981353110584962</v>
      </c>
      <c r="F124" s="892">
        <v>98.833119113020146</v>
      </c>
      <c r="G124" s="892">
        <v>99.978751273750873</v>
      </c>
      <c r="H124" s="892">
        <v>100.23731736531587</v>
      </c>
      <c r="I124" s="892">
        <v>99.975538880984502</v>
      </c>
      <c r="J124" s="892">
        <v>95.814392192246316</v>
      </c>
      <c r="K124" s="892">
        <v>100.38247265607261</v>
      </c>
      <c r="L124" s="892">
        <v>100.00556745815055</v>
      </c>
      <c r="M124" s="892">
        <v>29.990102629958525</v>
      </c>
      <c r="N124" s="892">
        <v>42.389661569073169</v>
      </c>
      <c r="O124" s="892">
        <v>27.184560727873393</v>
      </c>
      <c r="P124" s="892">
        <v>39.094638278993422</v>
      </c>
      <c r="Q124" s="892">
        <v>26.096351303175076</v>
      </c>
      <c r="R124" s="892">
        <v>47.721469118489082</v>
      </c>
      <c r="S124" s="892">
        <v>42.307705225761744</v>
      </c>
      <c r="T124" s="892">
        <v>51.884908044773724</v>
      </c>
      <c r="U124" s="892">
        <v>65.028716577354231</v>
      </c>
      <c r="V124" s="892">
        <v>55.052456227921489</v>
      </c>
      <c r="W124" s="892">
        <v>15.530843537461529</v>
      </c>
      <c r="X124" s="892">
        <v>60.58917532864411</v>
      </c>
      <c r="Y124" s="892">
        <v>14.53657913637471</v>
      </c>
      <c r="Z124" s="892">
        <v>32.569515418342377</v>
      </c>
      <c r="AA124" s="892">
        <v>11.73667369681384</v>
      </c>
      <c r="AB124" s="892">
        <v>12.708291589095319</v>
      </c>
      <c r="AC124" s="892">
        <v>18.261871830344962</v>
      </c>
      <c r="AD124" s="892">
        <v>26.706556883333366</v>
      </c>
      <c r="AE124" s="892">
        <v>44.814205207216283</v>
      </c>
      <c r="AF124" s="892">
        <v>30.517757277973928</v>
      </c>
      <c r="AG124" s="892">
        <v>59.653164469994891</v>
      </c>
      <c r="AH124" s="892">
        <v>25.151710247442594</v>
      </c>
      <c r="AI124" s="892">
        <v>59.674738631337064</v>
      </c>
      <c r="AJ124" s="892">
        <v>66.32555259209461</v>
      </c>
      <c r="AK124" s="892">
        <v>75.134789990971782</v>
      </c>
      <c r="AL124" s="892">
        <v>77.740777785866271</v>
      </c>
      <c r="AM124" s="892">
        <v>57.830360837334872</v>
      </c>
      <c r="AN124" s="892">
        <v>65.946515892005408</v>
      </c>
      <c r="AO124" s="892">
        <v>77.712121907736361</v>
      </c>
      <c r="AP124" s="892">
        <v>68.83851576360297</v>
      </c>
    </row>
    <row r="125" spans="1:42" s="888" customFormat="1" ht="14.4" x14ac:dyDescent="0.15">
      <c r="A125" s="1072" t="s">
        <v>478</v>
      </c>
      <c r="B125" s="1072"/>
      <c r="C125" s="893">
        <v>97.164338373832081</v>
      </c>
      <c r="D125" s="893">
        <v>99.097282683656061</v>
      </c>
      <c r="E125" s="893">
        <v>99.317976811019747</v>
      </c>
      <c r="F125" s="893">
        <v>100.21902177372206</v>
      </c>
      <c r="G125" s="893">
        <v>98.599250492557118</v>
      </c>
      <c r="H125" s="893">
        <v>99.144061970008096</v>
      </c>
      <c r="I125" s="893">
        <v>100.3331846815209</v>
      </c>
      <c r="J125" s="893">
        <v>99.108975826504221</v>
      </c>
      <c r="K125" s="893">
        <v>98.404631303052881</v>
      </c>
      <c r="L125" s="893">
        <v>98.517453886388139</v>
      </c>
      <c r="M125" s="893">
        <v>48.376365854484327</v>
      </c>
      <c r="N125" s="893">
        <v>48.143134955273823</v>
      </c>
      <c r="O125" s="893">
        <v>50.170656983670483</v>
      </c>
      <c r="P125" s="893">
        <v>59.53999611459637</v>
      </c>
      <c r="Q125" s="893">
        <v>60.704781503123584</v>
      </c>
      <c r="R125" s="893">
        <v>55.406104901132124</v>
      </c>
      <c r="S125" s="893">
        <v>60.270161880129905</v>
      </c>
      <c r="T125" s="893">
        <v>66.515383920466121</v>
      </c>
      <c r="U125" s="893">
        <v>65.668365660149959</v>
      </c>
      <c r="V125" s="893">
        <v>40.749721817310352</v>
      </c>
      <c r="W125" s="893">
        <v>30.545683606808389</v>
      </c>
      <c r="X125" s="893">
        <v>31.045213962152314</v>
      </c>
      <c r="Y125" s="893">
        <v>29.421383377570855</v>
      </c>
      <c r="Z125" s="893">
        <v>46.502234849889426</v>
      </c>
      <c r="AA125" s="893">
        <v>28.558048789250208</v>
      </c>
      <c r="AB125" s="893">
        <v>22.001346096069472</v>
      </c>
      <c r="AC125" s="893">
        <v>17.078414427349891</v>
      </c>
      <c r="AD125" s="893">
        <v>28.020506668935173</v>
      </c>
      <c r="AE125" s="893">
        <v>52.142977623320206</v>
      </c>
      <c r="AF125" s="893">
        <v>58.35977549006973</v>
      </c>
      <c r="AG125" s="893">
        <v>62.025008481385647</v>
      </c>
      <c r="AH125" s="893">
        <v>59.642431500367884</v>
      </c>
      <c r="AI125" s="893">
        <v>66.721886527353902</v>
      </c>
      <c r="AJ125" s="893">
        <v>68.922688138644688</v>
      </c>
      <c r="AK125" s="893">
        <v>73.889679234798436</v>
      </c>
      <c r="AL125" s="893">
        <v>72.540701708168882</v>
      </c>
      <c r="AM125" s="893">
        <v>79.458239052403499</v>
      </c>
      <c r="AN125" s="893">
        <v>78.339510914366912</v>
      </c>
      <c r="AO125" s="893">
        <v>71.165947466837565</v>
      </c>
      <c r="AP125" s="893">
        <v>36.164011699154628</v>
      </c>
    </row>
    <row r="126" spans="1:42" s="888" customFormat="1" ht="43.2" x14ac:dyDescent="0.15">
      <c r="A126" s="890"/>
      <c r="B126" s="891" t="s">
        <v>587</v>
      </c>
      <c r="C126" s="892">
        <v>92.073117812210384</v>
      </c>
      <c r="D126" s="892">
        <v>98.155314528440158</v>
      </c>
      <c r="E126" s="892">
        <v>97.296607581487024</v>
      </c>
      <c r="F126" s="892">
        <v>98.27361531438487</v>
      </c>
      <c r="G126" s="892">
        <v>93.972869381338924</v>
      </c>
      <c r="H126" s="892">
        <v>95.129997014594068</v>
      </c>
      <c r="I126" s="892">
        <v>93.871189315918059</v>
      </c>
      <c r="J126" s="892">
        <v>91.466040349025974</v>
      </c>
      <c r="K126" s="892">
        <v>92.624468386286026</v>
      </c>
      <c r="L126" s="892">
        <v>97.391549800287379</v>
      </c>
      <c r="M126" s="892">
        <v>49.757679404897878</v>
      </c>
      <c r="N126" s="892">
        <v>50.242504570026412</v>
      </c>
      <c r="O126" s="892">
        <v>49.643261556674751</v>
      </c>
      <c r="P126" s="892">
        <v>45.704707196574347</v>
      </c>
      <c r="Q126" s="892">
        <v>66.12715729077442</v>
      </c>
      <c r="R126" s="892">
        <v>61.684432604612702</v>
      </c>
      <c r="S126" s="892">
        <v>57.601523958904863</v>
      </c>
      <c r="T126" s="892">
        <v>60.332137389438081</v>
      </c>
      <c r="U126" s="892">
        <v>43.506535410101279</v>
      </c>
      <c r="V126" s="892">
        <v>59.943626458050659</v>
      </c>
      <c r="W126" s="892">
        <v>58.977466239466359</v>
      </c>
      <c r="X126" s="892">
        <v>66.635209439148937</v>
      </c>
      <c r="Y126" s="892">
        <v>47.938259164982071</v>
      </c>
      <c r="Z126" s="892">
        <v>30.230926524505552</v>
      </c>
      <c r="AA126" s="892">
        <v>54.468125551662681</v>
      </c>
      <c r="AB126" s="892">
        <v>49.074806485531809</v>
      </c>
      <c r="AC126" s="892">
        <v>50.475119744962612</v>
      </c>
      <c r="AD126" s="892">
        <v>52.133175728554178</v>
      </c>
      <c r="AE126" s="892">
        <v>46.322356126778196</v>
      </c>
      <c r="AF126" s="892">
        <v>75.670166087855179</v>
      </c>
      <c r="AG126" s="892">
        <v>46.405269215196363</v>
      </c>
      <c r="AH126" s="892">
        <v>45.580311006227653</v>
      </c>
      <c r="AI126" s="892">
        <v>53.39963271533783</v>
      </c>
      <c r="AJ126" s="892">
        <v>68.67644956646096</v>
      </c>
      <c r="AK126" s="892">
        <v>74.921638151559776</v>
      </c>
      <c r="AL126" s="892">
        <v>70.887794274405522</v>
      </c>
      <c r="AM126" s="892">
        <v>64.907555426250966</v>
      </c>
      <c r="AN126" s="892">
        <v>70.415052267052232</v>
      </c>
      <c r="AO126" s="892">
        <v>46.042394256781989</v>
      </c>
      <c r="AP126" s="892">
        <v>51.108226202892112</v>
      </c>
    </row>
    <row r="127" spans="1:42" s="888" customFormat="1" ht="14.4" x14ac:dyDescent="0.15">
      <c r="A127" s="890"/>
      <c r="B127" s="891" t="s">
        <v>588</v>
      </c>
      <c r="C127" s="892">
        <v>92.696125165641163</v>
      </c>
      <c r="D127" s="892">
        <v>101.14656012159107</v>
      </c>
      <c r="E127" s="892">
        <v>100.84456740469669</v>
      </c>
      <c r="F127" s="892">
        <v>104.40065391407522</v>
      </c>
      <c r="G127" s="892">
        <v>98.094011509415765</v>
      </c>
      <c r="H127" s="892">
        <v>99.497704262369965</v>
      </c>
      <c r="I127" s="892">
        <v>91.121652673719723</v>
      </c>
      <c r="J127" s="892">
        <v>97.264918728444997</v>
      </c>
      <c r="K127" s="892">
        <v>95.944178487488429</v>
      </c>
      <c r="L127" s="892">
        <v>96.763183908277</v>
      </c>
      <c r="M127" s="892">
        <v>68.564944865698152</v>
      </c>
      <c r="N127" s="892">
        <v>80.237103572341312</v>
      </c>
      <c r="O127" s="892">
        <v>86.003155034550957</v>
      </c>
      <c r="P127" s="892">
        <v>80.476942422736698</v>
      </c>
      <c r="Q127" s="892">
        <v>80.867939295355441</v>
      </c>
      <c r="R127" s="892">
        <v>87.61127677750045</v>
      </c>
      <c r="S127" s="892">
        <v>79.349278833155978</v>
      </c>
      <c r="T127" s="892">
        <v>83.169956700388553</v>
      </c>
      <c r="U127" s="892">
        <v>77.747796098850529</v>
      </c>
      <c r="V127" s="892">
        <v>85.252755113487893</v>
      </c>
      <c r="W127" s="892">
        <v>44.453835954250707</v>
      </c>
      <c r="X127" s="892">
        <v>87.152801978737131</v>
      </c>
      <c r="Y127" s="892">
        <v>89.045987921492554</v>
      </c>
      <c r="Z127" s="892">
        <v>82.41604505615912</v>
      </c>
      <c r="AA127" s="892">
        <v>89.777596465042876</v>
      </c>
      <c r="AB127" s="892">
        <v>87.738186071832772</v>
      </c>
      <c r="AC127" s="892">
        <v>84.903271291038791</v>
      </c>
      <c r="AD127" s="892">
        <v>66.39870394675566</v>
      </c>
      <c r="AE127" s="892">
        <v>58.829775264247367</v>
      </c>
      <c r="AF127" s="892">
        <v>62.753116043281857</v>
      </c>
      <c r="AG127" s="892">
        <v>83.417563038246982</v>
      </c>
      <c r="AH127" s="892">
        <v>78.178901901411066</v>
      </c>
      <c r="AI127" s="892">
        <v>84.480681077122597</v>
      </c>
      <c r="AJ127" s="892">
        <v>76.741212466964953</v>
      </c>
      <c r="AK127" s="892">
        <v>80.174412954185982</v>
      </c>
      <c r="AL127" s="892">
        <v>88.021927205075983</v>
      </c>
      <c r="AM127" s="892">
        <v>85.798841949078252</v>
      </c>
      <c r="AN127" s="892">
        <v>88.588532981198767</v>
      </c>
      <c r="AO127" s="892">
        <v>85.025669993269332</v>
      </c>
      <c r="AP127" s="892">
        <v>93.119023435411677</v>
      </c>
    </row>
    <row r="128" spans="1:42" s="888" customFormat="1" ht="28.8" x14ac:dyDescent="0.15">
      <c r="A128" s="890"/>
      <c r="B128" s="891" t="s">
        <v>589</v>
      </c>
      <c r="C128" s="892">
        <v>94.030919147634606</v>
      </c>
      <c r="D128" s="892">
        <v>99.339154735093373</v>
      </c>
      <c r="E128" s="892">
        <v>99.73707736436306</v>
      </c>
      <c r="F128" s="892">
        <v>99.835953345024762</v>
      </c>
      <c r="G128" s="892">
        <v>99.852934928624819</v>
      </c>
      <c r="H128" s="892">
        <v>99.811136894410836</v>
      </c>
      <c r="I128" s="892">
        <v>99.861195119260046</v>
      </c>
      <c r="J128" s="892">
        <v>99.950905956657635</v>
      </c>
      <c r="K128" s="892">
        <v>99.201739260940741</v>
      </c>
      <c r="L128" s="892">
        <v>99.955097159551954</v>
      </c>
      <c r="M128" s="892">
        <v>42.521109406720548</v>
      </c>
      <c r="N128" s="892">
        <v>53.144386292448033</v>
      </c>
      <c r="O128" s="892">
        <v>68.324279224713351</v>
      </c>
      <c r="P128" s="892">
        <v>94.714043612986316</v>
      </c>
      <c r="Q128" s="892">
        <v>90.688288550524831</v>
      </c>
      <c r="R128" s="892">
        <v>90.124926594002744</v>
      </c>
      <c r="S128" s="892">
        <v>95.36721862656249</v>
      </c>
      <c r="T128" s="892">
        <v>86.313259971377235</v>
      </c>
      <c r="U128" s="892">
        <v>77.7152557285266</v>
      </c>
      <c r="V128" s="892">
        <v>26.469296533905691</v>
      </c>
      <c r="W128" s="892">
        <v>24.585170143715835</v>
      </c>
      <c r="X128" s="892">
        <v>41.015722363283849</v>
      </c>
      <c r="Y128" s="892">
        <v>56.940893534750273</v>
      </c>
      <c r="Z128" s="892">
        <v>95.476166793666025</v>
      </c>
      <c r="AA128" s="892">
        <v>42.758129496246518</v>
      </c>
      <c r="AB128" s="892">
        <v>57.625811744110088</v>
      </c>
      <c r="AC128" s="892">
        <v>50.689671990172627</v>
      </c>
      <c r="AD128" s="892">
        <v>47.223770533628262</v>
      </c>
      <c r="AE128" s="892">
        <v>94.612775150469091</v>
      </c>
      <c r="AF128" s="892">
        <v>95.665999601721111</v>
      </c>
      <c r="AG128" s="892">
        <v>71.806326177024133</v>
      </c>
      <c r="AH128" s="892">
        <v>68.399732403676225</v>
      </c>
      <c r="AI128" s="892">
        <v>75.168913621517618</v>
      </c>
      <c r="AJ128" s="892">
        <v>94.360243784547706</v>
      </c>
      <c r="AK128" s="892">
        <v>95.688959518409732</v>
      </c>
      <c r="AL128" s="892">
        <v>94.365097361892708</v>
      </c>
      <c r="AM128" s="892">
        <v>97.435493577102307</v>
      </c>
      <c r="AN128" s="892">
        <v>86.873601868087889</v>
      </c>
      <c r="AO128" s="892">
        <v>75.989559434149385</v>
      </c>
      <c r="AP128" s="892">
        <v>16.950062250100821</v>
      </c>
    </row>
    <row r="129" spans="1:42" s="888" customFormat="1" ht="28.8" x14ac:dyDescent="0.15">
      <c r="A129" s="890"/>
      <c r="B129" s="891" t="s">
        <v>336</v>
      </c>
      <c r="C129" s="892">
        <v>70.061823304844182</v>
      </c>
      <c r="D129" s="892">
        <v>97.562576971691755</v>
      </c>
      <c r="E129" s="892">
        <v>91.104979677928142</v>
      </c>
      <c r="F129" s="892">
        <v>102.97635626023012</v>
      </c>
      <c r="G129" s="892">
        <v>97.191660445255309</v>
      </c>
      <c r="H129" s="892">
        <v>97.186425517809781</v>
      </c>
      <c r="I129" s="892">
        <v>94.328597271045382</v>
      </c>
      <c r="J129" s="892">
        <v>99.201089032622292</v>
      </c>
      <c r="K129" s="892">
        <v>91.188592834698483</v>
      </c>
      <c r="L129" s="892">
        <v>99.1860299606236</v>
      </c>
      <c r="M129" s="892">
        <v>55.922666382711398</v>
      </c>
      <c r="N129" s="892">
        <v>47.080479874635429</v>
      </c>
      <c r="O129" s="892">
        <v>44.838029929486979</v>
      </c>
      <c r="P129" s="892">
        <v>44.539167713047505</v>
      </c>
      <c r="Q129" s="892">
        <v>51.431504708423027</v>
      </c>
      <c r="R129" s="892">
        <v>50.844478317732332</v>
      </c>
      <c r="S129" s="892">
        <v>52.423144880805104</v>
      </c>
      <c r="T129" s="892">
        <v>50.878784893339159</v>
      </c>
      <c r="U129" s="892">
        <v>46.477681935911249</v>
      </c>
      <c r="V129" s="892">
        <v>39.023496530149288</v>
      </c>
      <c r="W129" s="892">
        <v>55.551045197193226</v>
      </c>
      <c r="X129" s="892">
        <v>69.742528816309971</v>
      </c>
      <c r="Y129" s="892">
        <v>60.92183373179526</v>
      </c>
      <c r="Z129" s="892">
        <v>38.978082133508281</v>
      </c>
      <c r="AA129" s="892">
        <v>50.853363361875722</v>
      </c>
      <c r="AB129" s="892">
        <v>52.541689366718437</v>
      </c>
      <c r="AC129" s="892">
        <v>65.899237571789882</v>
      </c>
      <c r="AD129" s="892">
        <v>45.540901354164923</v>
      </c>
      <c r="AE129" s="892">
        <v>40.477963066580351</v>
      </c>
      <c r="AF129" s="892">
        <v>35.930442792877876</v>
      </c>
      <c r="AG129" s="892">
        <v>80.304735135002304</v>
      </c>
      <c r="AH129" s="892">
        <v>39.445115628986585</v>
      </c>
      <c r="AI129" s="892">
        <v>37.756092711540788</v>
      </c>
      <c r="AJ129" s="892">
        <v>49.945929372557586</v>
      </c>
      <c r="AK129" s="892">
        <v>53.391326227399695</v>
      </c>
      <c r="AL129" s="892">
        <v>51.166750727615842</v>
      </c>
      <c r="AM129" s="892">
        <v>45.290541248079535</v>
      </c>
      <c r="AN129" s="892">
        <v>54.28314249539514</v>
      </c>
      <c r="AO129" s="892">
        <v>55.838134194761615</v>
      </c>
      <c r="AP129" s="892">
        <v>41.61015178546775</v>
      </c>
    </row>
    <row r="130" spans="1:42" s="888" customFormat="1" ht="28.8" x14ac:dyDescent="0.15">
      <c r="A130" s="890"/>
      <c r="B130" s="891" t="s">
        <v>106</v>
      </c>
      <c r="C130" s="892">
        <v>40.131450490921189</v>
      </c>
      <c r="D130" s="892">
        <v>94.869817157719254</v>
      </c>
      <c r="E130" s="892">
        <v>118.45223828135485</v>
      </c>
      <c r="F130" s="892">
        <v>103.73724595087681</v>
      </c>
      <c r="G130" s="892">
        <v>98.507105505512669</v>
      </c>
      <c r="H130" s="892">
        <v>99.206516814489746</v>
      </c>
      <c r="I130" s="892">
        <v>97.617051930497638</v>
      </c>
      <c r="J130" s="892">
        <v>97.916291869691761</v>
      </c>
      <c r="K130" s="892">
        <v>97.472597384119226</v>
      </c>
      <c r="L130" s="892">
        <v>95.867591469724601</v>
      </c>
      <c r="M130" s="892">
        <v>40.29000246284081</v>
      </c>
      <c r="N130" s="892">
        <v>65.206679428174681</v>
      </c>
      <c r="O130" s="892">
        <v>91.358885945029172</v>
      </c>
      <c r="P130" s="892">
        <v>82.775540669840197</v>
      </c>
      <c r="Q130" s="892">
        <v>81.620919279038802</v>
      </c>
      <c r="R130" s="892">
        <v>81.169830878265458</v>
      </c>
      <c r="S130" s="892">
        <v>75.223091396646268</v>
      </c>
      <c r="T130" s="892">
        <v>79.56905388634668</v>
      </c>
      <c r="U130" s="892">
        <v>86.120073461121805</v>
      </c>
      <c r="V130" s="892">
        <v>80.728050058491164</v>
      </c>
      <c r="W130" s="892">
        <v>84.514417963406245</v>
      </c>
      <c r="X130" s="892">
        <v>81.277742668386395</v>
      </c>
      <c r="Y130" s="892">
        <v>53.784892556550709</v>
      </c>
      <c r="Z130" s="892">
        <v>52.198704848448543</v>
      </c>
      <c r="AA130" s="892">
        <v>77.04567818994424</v>
      </c>
      <c r="AB130" s="892">
        <v>85.2181840031554</v>
      </c>
      <c r="AC130" s="892">
        <v>70.484375296920803</v>
      </c>
      <c r="AD130" s="892">
        <v>75.561944997290041</v>
      </c>
      <c r="AE130" s="892">
        <v>87.979749830078887</v>
      </c>
      <c r="AF130" s="892">
        <v>85.063775214050295</v>
      </c>
      <c r="AG130" s="892">
        <v>92.133889889185753</v>
      </c>
      <c r="AH130" s="892">
        <v>68.204841979820969</v>
      </c>
      <c r="AI130" s="892">
        <v>85.120046757245518</v>
      </c>
      <c r="AJ130" s="892">
        <v>89.476404400158728</v>
      </c>
      <c r="AK130" s="892">
        <v>83.395326462295145</v>
      </c>
      <c r="AL130" s="892">
        <v>81.010729481508037</v>
      </c>
      <c r="AM130" s="892">
        <v>78.261828032636515</v>
      </c>
      <c r="AN130" s="892">
        <v>82.392985853505365</v>
      </c>
      <c r="AO130" s="892">
        <v>88.003182939442368</v>
      </c>
      <c r="AP130" s="892">
        <v>83.65417305402984</v>
      </c>
    </row>
    <row r="131" spans="1:42" s="888" customFormat="1" ht="43.2" x14ac:dyDescent="0.15">
      <c r="A131" s="890"/>
      <c r="B131" s="891" t="s">
        <v>590</v>
      </c>
      <c r="C131" s="892">
        <v>87.818617209656907</v>
      </c>
      <c r="D131" s="892">
        <v>92.480277209684402</v>
      </c>
      <c r="E131" s="892">
        <v>96.770593594583332</v>
      </c>
      <c r="F131" s="892">
        <v>99.67009085882529</v>
      </c>
      <c r="G131" s="892">
        <v>97.379348160742268</v>
      </c>
      <c r="H131" s="892">
        <v>96.864552545713593</v>
      </c>
      <c r="I131" s="892">
        <v>98.908533044223475</v>
      </c>
      <c r="J131" s="892">
        <v>93.498918884293715</v>
      </c>
      <c r="K131" s="892">
        <v>98.377364000735611</v>
      </c>
      <c r="L131" s="892">
        <v>95.397786270031048</v>
      </c>
      <c r="M131" s="892">
        <v>69.393751451422091</v>
      </c>
      <c r="N131" s="892">
        <v>69.020098776717234</v>
      </c>
      <c r="O131" s="892">
        <v>75.410428391961076</v>
      </c>
      <c r="P131" s="892">
        <v>79.102589450521933</v>
      </c>
      <c r="Q131" s="892">
        <v>82.182331712546812</v>
      </c>
      <c r="R131" s="892">
        <v>84.006273740945062</v>
      </c>
      <c r="S131" s="892">
        <v>76.60290172634987</v>
      </c>
      <c r="T131" s="892">
        <v>75.185732760174105</v>
      </c>
      <c r="U131" s="892">
        <v>86.088411112563577</v>
      </c>
      <c r="V131" s="892">
        <v>79.983868924057404</v>
      </c>
      <c r="W131" s="892">
        <v>60.246618974205582</v>
      </c>
      <c r="X131" s="892">
        <v>73.984873239403797</v>
      </c>
      <c r="Y131" s="892">
        <v>77.788895561459825</v>
      </c>
      <c r="Z131" s="892">
        <v>62.958697839167399</v>
      </c>
      <c r="AA131" s="892">
        <v>61.304638020786342</v>
      </c>
      <c r="AB131" s="892">
        <v>64.239017176640914</v>
      </c>
      <c r="AC131" s="892">
        <v>52.964824729229839</v>
      </c>
      <c r="AD131" s="892">
        <v>48.729740226800196</v>
      </c>
      <c r="AE131" s="892">
        <v>59.239842639723719</v>
      </c>
      <c r="AF131" s="892">
        <v>32.128719341713378</v>
      </c>
      <c r="AG131" s="892">
        <v>85.264153018467951</v>
      </c>
      <c r="AH131" s="892">
        <v>73.200642318625839</v>
      </c>
      <c r="AI131" s="892">
        <v>77.187709127779826</v>
      </c>
      <c r="AJ131" s="892">
        <v>84.102837892971777</v>
      </c>
      <c r="AK131" s="892">
        <v>89.270986240420882</v>
      </c>
      <c r="AL131" s="892">
        <v>90.469787288663738</v>
      </c>
      <c r="AM131" s="892">
        <v>81.022066985919622</v>
      </c>
      <c r="AN131" s="892">
        <v>86.368783081952756</v>
      </c>
      <c r="AO131" s="892">
        <v>93.68279272814911</v>
      </c>
      <c r="AP131" s="892">
        <v>90.742226110632799</v>
      </c>
    </row>
    <row r="132" spans="1:42" s="888" customFormat="1" ht="14.4" x14ac:dyDescent="0.15">
      <c r="A132" s="890"/>
      <c r="B132" s="891" t="s">
        <v>591</v>
      </c>
      <c r="C132" s="892">
        <v>103.7726115279747</v>
      </c>
      <c r="D132" s="892">
        <v>100.24325581950467</v>
      </c>
      <c r="E132" s="892">
        <v>99.476277784041216</v>
      </c>
      <c r="F132" s="892">
        <v>100.0318509017782</v>
      </c>
      <c r="G132" s="892">
        <v>99.869892743114434</v>
      </c>
      <c r="H132" s="892">
        <v>99.941293263349024</v>
      </c>
      <c r="I132" s="892">
        <v>103.43061912445262</v>
      </c>
      <c r="J132" s="892">
        <v>99.969614328749628</v>
      </c>
      <c r="K132" s="892">
        <v>99.464778841840925</v>
      </c>
      <c r="L132" s="892">
        <v>96.009809175937463</v>
      </c>
      <c r="M132" s="892">
        <v>46.66879752099689</v>
      </c>
      <c r="N132" s="892">
        <v>37.359370508379001</v>
      </c>
      <c r="O132" s="892">
        <v>36.155237429321126</v>
      </c>
      <c r="P132" s="892">
        <v>48.574920998376889</v>
      </c>
      <c r="Q132" s="892">
        <v>44.889810539208483</v>
      </c>
      <c r="R132" s="892">
        <v>43.675728670449431</v>
      </c>
      <c r="S132" s="892">
        <v>47.753307902946879</v>
      </c>
      <c r="T132" s="892">
        <v>49.781999162433181</v>
      </c>
      <c r="U132" s="892">
        <v>57.332816439842425</v>
      </c>
      <c r="V132" s="892">
        <v>54.449416928359348</v>
      </c>
      <c r="W132" s="892">
        <v>7.0057940260177007</v>
      </c>
      <c r="X132" s="892">
        <v>3.8776186582148666</v>
      </c>
      <c r="Y132" s="892">
        <v>1.3717846806038216</v>
      </c>
      <c r="Z132" s="892">
        <v>35.320449658010304</v>
      </c>
      <c r="AA132" s="892">
        <v>12.857187818612944</v>
      </c>
      <c r="AB132" s="892">
        <v>9.3557420114748027</v>
      </c>
      <c r="AC132" s="892">
        <v>5.3382121112146823</v>
      </c>
      <c r="AD132" s="892">
        <v>19.727126513449463</v>
      </c>
      <c r="AE132" s="892">
        <v>38.497141493431577</v>
      </c>
      <c r="AF132" s="892">
        <v>33.642292422605571</v>
      </c>
      <c r="AG132" s="892">
        <v>57.793161187518272</v>
      </c>
      <c r="AH132" s="892">
        <v>62.329102952362234</v>
      </c>
      <c r="AI132" s="892">
        <v>64.825966509393979</v>
      </c>
      <c r="AJ132" s="892">
        <v>57.918506848729855</v>
      </c>
      <c r="AK132" s="892">
        <v>62.095993170166288</v>
      </c>
      <c r="AL132" s="892">
        <v>65.47325612933615</v>
      </c>
      <c r="AM132" s="892">
        <v>74.734862531732816</v>
      </c>
      <c r="AN132" s="892">
        <v>68.423160754022021</v>
      </c>
      <c r="AO132" s="892">
        <v>68.402934085991092</v>
      </c>
      <c r="AP132" s="892">
        <v>68.919671060012206</v>
      </c>
    </row>
    <row r="133" spans="1:42" s="888" customFormat="1" ht="14.4" x14ac:dyDescent="0.15">
      <c r="A133" s="890"/>
      <c r="B133" s="891" t="s">
        <v>592</v>
      </c>
      <c r="C133" s="892">
        <v>91.748554710255789</v>
      </c>
      <c r="D133" s="892">
        <v>99.640367326221963</v>
      </c>
      <c r="E133" s="892">
        <v>98.919335320788207</v>
      </c>
      <c r="F133" s="892">
        <v>105.70247827257533</v>
      </c>
      <c r="G133" s="892">
        <v>97.825162203558719</v>
      </c>
      <c r="H133" s="892">
        <v>98.405423542344209</v>
      </c>
      <c r="I133" s="892">
        <v>93.06369169649102</v>
      </c>
      <c r="J133" s="892">
        <v>96.78150675031722</v>
      </c>
      <c r="K133" s="892">
        <v>94.70180753260469</v>
      </c>
      <c r="L133" s="892">
        <v>83.484865157656714</v>
      </c>
      <c r="M133" s="892">
        <v>83.029890137301621</v>
      </c>
      <c r="N133" s="892">
        <v>80.802586843202832</v>
      </c>
      <c r="O133" s="892">
        <v>73.165155439578655</v>
      </c>
      <c r="P133" s="892">
        <v>82.024424254606771</v>
      </c>
      <c r="Q133" s="892">
        <v>59.885552310775957</v>
      </c>
      <c r="R133" s="892">
        <v>65.980029791564846</v>
      </c>
      <c r="S133" s="892">
        <v>55.931758333128158</v>
      </c>
      <c r="T133" s="892">
        <v>52.303429318660768</v>
      </c>
      <c r="U133" s="892">
        <v>59.01531445753605</v>
      </c>
      <c r="V133" s="892">
        <v>53.35450904759761</v>
      </c>
      <c r="W133" s="892">
        <v>42.42013498449397</v>
      </c>
      <c r="X133" s="892">
        <v>96.616833941432489</v>
      </c>
      <c r="Y133" s="892">
        <v>67.797421708586171</v>
      </c>
      <c r="Z133" s="892">
        <v>71.101635157183892</v>
      </c>
      <c r="AA133" s="892">
        <v>73.953218068518595</v>
      </c>
      <c r="AB133" s="892">
        <v>80.464842897737668</v>
      </c>
      <c r="AC133" s="892">
        <v>74.463824620946326</v>
      </c>
      <c r="AD133" s="892">
        <v>72.55181227202371</v>
      </c>
      <c r="AE133" s="892">
        <v>54.349738670432487</v>
      </c>
      <c r="AF133" s="892">
        <v>35.704965224868509</v>
      </c>
      <c r="AG133" s="892">
        <v>98.129326225908983</v>
      </c>
      <c r="AH133" s="892">
        <v>80.248955843985101</v>
      </c>
      <c r="AI133" s="892">
        <v>74.956334515274634</v>
      </c>
      <c r="AJ133" s="892">
        <v>81.276497581342014</v>
      </c>
      <c r="AK133" s="892">
        <v>57.962680463892248</v>
      </c>
      <c r="AL133" s="892">
        <v>59.912692351685038</v>
      </c>
      <c r="AM133" s="892">
        <v>50.837880360901956</v>
      </c>
      <c r="AN133" s="892">
        <v>40.924412498869295</v>
      </c>
      <c r="AO133" s="892">
        <v>65.826971318009612</v>
      </c>
      <c r="AP133" s="892">
        <v>76.047479743114877</v>
      </c>
    </row>
    <row r="134" spans="1:42" s="888" customFormat="1" ht="14.4" x14ac:dyDescent="0.15">
      <c r="A134" s="890"/>
      <c r="B134" s="891" t="s">
        <v>593</v>
      </c>
      <c r="C134" s="892">
        <v>99.348298961752732</v>
      </c>
      <c r="D134" s="892">
        <v>96.712953369034366</v>
      </c>
      <c r="E134" s="892">
        <v>98.205251633466986</v>
      </c>
      <c r="F134" s="892">
        <v>104.92119347535665</v>
      </c>
      <c r="G134" s="892">
        <v>95.062467090837998</v>
      </c>
      <c r="H134" s="892">
        <v>97.998545933779837</v>
      </c>
      <c r="I134" s="892">
        <v>88.968889573306626</v>
      </c>
      <c r="J134" s="892">
        <v>91.652481959127087</v>
      </c>
      <c r="K134" s="892">
        <v>91.953510360299049</v>
      </c>
      <c r="L134" s="892">
        <v>98.606404758050004</v>
      </c>
      <c r="M134" s="892">
        <v>59.733431488914711</v>
      </c>
      <c r="N134" s="892">
        <v>64.711449598304583</v>
      </c>
      <c r="O134" s="892">
        <v>62.092203367634866</v>
      </c>
      <c r="P134" s="892">
        <v>94.207879472245452</v>
      </c>
      <c r="Q134" s="892">
        <v>82.984743073557127</v>
      </c>
      <c r="R134" s="892">
        <v>87.717452358486142</v>
      </c>
      <c r="S134" s="892">
        <v>77.464426536575729</v>
      </c>
      <c r="T134" s="892">
        <v>79.92860282218966</v>
      </c>
      <c r="U134" s="892">
        <v>89.450555752191079</v>
      </c>
      <c r="V134" s="892">
        <v>95.473406627192219</v>
      </c>
      <c r="W134" s="892">
        <v>56.477430565227223</v>
      </c>
      <c r="X134" s="892">
        <v>58.441736995752379</v>
      </c>
      <c r="Y134" s="892">
        <v>77.848510086277543</v>
      </c>
      <c r="Z134" s="892">
        <v>85.703558066646252</v>
      </c>
      <c r="AA134" s="892">
        <v>55.517785596964309</v>
      </c>
      <c r="AB134" s="892">
        <v>74.239873101211444</v>
      </c>
      <c r="AC134" s="892">
        <v>59.533770521312967</v>
      </c>
      <c r="AD134" s="892">
        <v>99.986639987592085</v>
      </c>
      <c r="AE134" s="892">
        <v>88.939641409200149</v>
      </c>
      <c r="AF134" s="892">
        <v>69.79338586667042</v>
      </c>
      <c r="AG134" s="892">
        <v>63.873992826366198</v>
      </c>
      <c r="AH134" s="892">
        <v>71.415561697120069</v>
      </c>
      <c r="AI134" s="892">
        <v>57.944799861780425</v>
      </c>
      <c r="AJ134" s="892">
        <v>93.850523240437127</v>
      </c>
      <c r="AK134" s="892">
        <v>90.155910496593634</v>
      </c>
      <c r="AL134" s="892">
        <v>91.456903758132427</v>
      </c>
      <c r="AM134" s="892">
        <v>89.765854845027945</v>
      </c>
      <c r="AN134" s="892">
        <v>87.01343307659964</v>
      </c>
      <c r="AO134" s="892">
        <v>97.334259473175095</v>
      </c>
      <c r="AP134" s="892">
        <v>97.677326527603341</v>
      </c>
    </row>
    <row r="135" spans="1:42" s="888" customFormat="1" ht="28.8" x14ac:dyDescent="0.15">
      <c r="A135" s="890"/>
      <c r="B135" s="891" t="s">
        <v>594</v>
      </c>
      <c r="C135" s="892">
        <v>90.247699540662339</v>
      </c>
      <c r="D135" s="892">
        <v>98.832632707449321</v>
      </c>
      <c r="E135" s="892">
        <v>99.82054848530808</v>
      </c>
      <c r="F135" s="892">
        <v>99.574149525499848</v>
      </c>
      <c r="G135" s="892">
        <v>99.204175982890632</v>
      </c>
      <c r="H135" s="892">
        <v>99.588562438951882</v>
      </c>
      <c r="I135" s="892">
        <v>99.237263658302794</v>
      </c>
      <c r="J135" s="892">
        <v>99.736213050204498</v>
      </c>
      <c r="K135" s="892">
        <v>97.276842833723379</v>
      </c>
      <c r="L135" s="892">
        <v>99.54915065257029</v>
      </c>
      <c r="M135" s="892">
        <v>59.813515622575153</v>
      </c>
      <c r="N135" s="892">
        <v>67.836100209259115</v>
      </c>
      <c r="O135" s="892">
        <v>60.769247748117159</v>
      </c>
      <c r="P135" s="892">
        <v>64.84802903690408</v>
      </c>
      <c r="Q135" s="892">
        <v>68.895120235354369</v>
      </c>
      <c r="R135" s="892">
        <v>79.394319880443589</v>
      </c>
      <c r="S135" s="892">
        <v>68.140224830462046</v>
      </c>
      <c r="T135" s="892">
        <v>72.421193323546632</v>
      </c>
      <c r="U135" s="892">
        <v>77.18906658945275</v>
      </c>
      <c r="V135" s="892">
        <v>79.586873508081197</v>
      </c>
      <c r="W135" s="892">
        <v>73.603169372754891</v>
      </c>
      <c r="X135" s="892">
        <v>83.737170997768089</v>
      </c>
      <c r="Y135" s="892">
        <v>88.333679171257089</v>
      </c>
      <c r="Z135" s="892">
        <v>84.012073255608328</v>
      </c>
      <c r="AA135" s="892">
        <v>80.969055961932156</v>
      </c>
      <c r="AB135" s="892">
        <v>88.653607314222626</v>
      </c>
      <c r="AC135" s="892">
        <v>87.842846343134866</v>
      </c>
      <c r="AD135" s="892">
        <v>71.696677319110705</v>
      </c>
      <c r="AE135" s="892">
        <v>79.664940858229031</v>
      </c>
      <c r="AF135" s="892">
        <v>80.564824535406871</v>
      </c>
      <c r="AG135" s="892">
        <v>58.474788217107999</v>
      </c>
      <c r="AH135" s="892">
        <v>58.019049864515118</v>
      </c>
      <c r="AI135" s="892">
        <v>45.546656628996509</v>
      </c>
      <c r="AJ135" s="892">
        <v>52.073822335447339</v>
      </c>
      <c r="AK135" s="892">
        <v>62.880972280411385</v>
      </c>
      <c r="AL135" s="892">
        <v>75.218337741437296</v>
      </c>
      <c r="AM135" s="892">
        <v>62.90079484189738</v>
      </c>
      <c r="AN135" s="892">
        <v>72.908273345115873</v>
      </c>
      <c r="AO135" s="892">
        <v>78.311770924180209</v>
      </c>
      <c r="AP135" s="892">
        <v>79.657496207837241</v>
      </c>
    </row>
    <row r="136" spans="1:42" s="888" customFormat="1" ht="28.8" x14ac:dyDescent="0.15">
      <c r="A136" s="890"/>
      <c r="B136" s="891" t="s">
        <v>664</v>
      </c>
      <c r="C136" s="892">
        <v>84.457874622936558</v>
      </c>
      <c r="D136" s="892">
        <v>85.821470727693963</v>
      </c>
      <c r="E136" s="892">
        <v>105.06112610584026</v>
      </c>
      <c r="F136" s="892">
        <v>96.482668510890562</v>
      </c>
      <c r="G136" s="892">
        <v>94.570304983285553</v>
      </c>
      <c r="H136" s="892">
        <v>96.176293075122246</v>
      </c>
      <c r="I136" s="892">
        <v>92.500570521826148</v>
      </c>
      <c r="J136" s="892">
        <v>98.512710133471032</v>
      </c>
      <c r="K136" s="892">
        <v>93.509708370559878</v>
      </c>
      <c r="L136" s="892">
        <v>94.451086386317158</v>
      </c>
      <c r="M136" s="892">
        <v>82.164306054147644</v>
      </c>
      <c r="N136" s="892">
        <v>83.108647180365253</v>
      </c>
      <c r="O136" s="892">
        <v>100.50164389746826</v>
      </c>
      <c r="P136" s="892">
        <v>92.790249402565436</v>
      </c>
      <c r="Q136" s="892">
        <v>92.892844660296319</v>
      </c>
      <c r="R136" s="892">
        <v>92.310768209574022</v>
      </c>
      <c r="S136" s="892">
        <v>87.61267415088399</v>
      </c>
      <c r="T136" s="892">
        <v>93.819644823599859</v>
      </c>
      <c r="U136" s="892">
        <v>91.328135991880998</v>
      </c>
      <c r="V136" s="892">
        <v>92.104576264335435</v>
      </c>
      <c r="W136" s="892">
        <v>89.84108520244348</v>
      </c>
      <c r="X136" s="892">
        <v>107.54356668773799</v>
      </c>
      <c r="Y136" s="892">
        <v>76.654978021953923</v>
      </c>
      <c r="Z136" s="892">
        <v>56.728935203063656</v>
      </c>
      <c r="AA136" s="892">
        <v>72.708203321672343</v>
      </c>
      <c r="AB136" s="892">
        <v>25.61151150418317</v>
      </c>
      <c r="AC136" s="892">
        <v>47.716734896471962</v>
      </c>
      <c r="AD136" s="892"/>
      <c r="AE136" s="892">
        <v>89.090163193421617</v>
      </c>
      <c r="AF136" s="892">
        <v>61.442519550051045</v>
      </c>
      <c r="AG136" s="892">
        <v>96.968176448576372</v>
      </c>
      <c r="AH136" s="892">
        <v>95.986952203476449</v>
      </c>
      <c r="AI136" s="892">
        <v>97.595641591879271</v>
      </c>
      <c r="AJ136" s="892">
        <v>97.79300387206645</v>
      </c>
      <c r="AK136" s="892">
        <v>98.715565607160272</v>
      </c>
      <c r="AL136" s="892">
        <v>97.282302152802387</v>
      </c>
      <c r="AM136" s="892">
        <v>96.413394312878197</v>
      </c>
      <c r="AN136" s="892">
        <v>95.236081411715574</v>
      </c>
      <c r="AO136" s="892">
        <v>97.739947477464256</v>
      </c>
      <c r="AP136" s="892">
        <v>98.381906306323003</v>
      </c>
    </row>
    <row r="137" spans="1:42" s="888" customFormat="1" ht="28.8" x14ac:dyDescent="0.15">
      <c r="A137" s="890"/>
      <c r="B137" s="891" t="s">
        <v>596</v>
      </c>
      <c r="C137" s="892">
        <v>97.188357748212511</v>
      </c>
      <c r="D137" s="892">
        <v>95.618727026313834</v>
      </c>
      <c r="E137" s="892">
        <v>97.507908464385835</v>
      </c>
      <c r="F137" s="892">
        <v>102.04230047452707</v>
      </c>
      <c r="G137" s="892">
        <v>92.66297788539876</v>
      </c>
      <c r="H137" s="892">
        <v>99.07739141736775</v>
      </c>
      <c r="I137" s="892">
        <v>93.445218916914456</v>
      </c>
      <c r="J137" s="892">
        <v>88.965023097554635</v>
      </c>
      <c r="K137" s="892">
        <v>92.603161468494278</v>
      </c>
      <c r="L137" s="892">
        <v>96.506840546638927</v>
      </c>
      <c r="M137" s="892">
        <v>84.083060166375333</v>
      </c>
      <c r="N137" s="892">
        <v>82.865493964112886</v>
      </c>
      <c r="O137" s="892">
        <v>83.648983526065336</v>
      </c>
      <c r="P137" s="892">
        <v>70.446551500620487</v>
      </c>
      <c r="Q137" s="892">
        <v>64.827827755171157</v>
      </c>
      <c r="R137" s="892">
        <v>65.226976694197532</v>
      </c>
      <c r="S137" s="892">
        <v>80.577549215382689</v>
      </c>
      <c r="T137" s="892">
        <v>64.321362079318149</v>
      </c>
      <c r="U137" s="892">
        <v>73.777141352281078</v>
      </c>
      <c r="V137" s="892">
        <v>75.20994951944202</v>
      </c>
      <c r="W137" s="892">
        <v>34.532609955971012</v>
      </c>
      <c r="X137" s="892">
        <v>62.678590003964388</v>
      </c>
      <c r="Y137" s="892">
        <v>69.819730217707956</v>
      </c>
      <c r="Z137" s="892">
        <v>78.531525819418974</v>
      </c>
      <c r="AA137" s="892">
        <v>14.167135548348542</v>
      </c>
      <c r="AB137" s="892">
        <v>10.08790410413893</v>
      </c>
      <c r="AC137" s="892">
        <v>68.619911548457139</v>
      </c>
      <c r="AD137" s="892">
        <v>16.270729940108172</v>
      </c>
      <c r="AE137" s="892">
        <v>29.031193285377562</v>
      </c>
      <c r="AF137" s="892">
        <v>16.361806360873498</v>
      </c>
      <c r="AG137" s="892">
        <v>95.689507356846278</v>
      </c>
      <c r="AH137" s="892">
        <v>88.343794354466226</v>
      </c>
      <c r="AI137" s="892">
        <v>87.748428394873272</v>
      </c>
      <c r="AJ137" s="892">
        <v>68.388790417242987</v>
      </c>
      <c r="AK137" s="892">
        <v>94.432837575662347</v>
      </c>
      <c r="AL137" s="892">
        <v>90.342571523742308</v>
      </c>
      <c r="AM137" s="892">
        <v>87.940390695335751</v>
      </c>
      <c r="AN137" s="892">
        <v>89.469425208839496</v>
      </c>
      <c r="AO137" s="892">
        <v>92.956406364579919</v>
      </c>
      <c r="AP137" s="892">
        <v>96.5631266257828</v>
      </c>
    </row>
    <row r="138" spans="1:42" s="888" customFormat="1" ht="37.5" customHeight="1" x14ac:dyDescent="0.15">
      <c r="A138" s="1072" t="s">
        <v>479</v>
      </c>
      <c r="B138" s="1072"/>
      <c r="C138" s="893">
        <v>94.922441579581815</v>
      </c>
      <c r="D138" s="893">
        <v>98.683677204355135</v>
      </c>
      <c r="E138" s="893">
        <v>98.656363884565408</v>
      </c>
      <c r="F138" s="893">
        <v>101.02717661640681</v>
      </c>
      <c r="G138" s="893">
        <v>98.888896154980443</v>
      </c>
      <c r="H138" s="893">
        <v>98.068665129282635</v>
      </c>
      <c r="I138" s="893">
        <v>96.783323329568745</v>
      </c>
      <c r="J138" s="893">
        <v>100.14855094034939</v>
      </c>
      <c r="K138" s="893">
        <v>99.171967144614428</v>
      </c>
      <c r="L138" s="893">
        <v>98.050471317772917</v>
      </c>
      <c r="M138" s="893">
        <v>64.303134600906333</v>
      </c>
      <c r="N138" s="893">
        <v>86.915097979846195</v>
      </c>
      <c r="O138" s="893">
        <v>81.49037175248516</v>
      </c>
      <c r="P138" s="893">
        <v>85.541376862592173</v>
      </c>
      <c r="Q138" s="893">
        <v>88.951781584406319</v>
      </c>
      <c r="R138" s="893">
        <v>85.777968594977906</v>
      </c>
      <c r="S138" s="893">
        <v>83.566818839785668</v>
      </c>
      <c r="T138" s="893">
        <v>86.336869884747856</v>
      </c>
      <c r="U138" s="893">
        <v>71.702874158377611</v>
      </c>
      <c r="V138" s="893">
        <v>72.671681298683694</v>
      </c>
      <c r="W138" s="893">
        <v>38.07420819865537</v>
      </c>
      <c r="X138" s="893">
        <v>80.275790926882422</v>
      </c>
      <c r="Y138" s="893">
        <v>58.561900002393941</v>
      </c>
      <c r="Z138" s="893">
        <v>70.875766516535194</v>
      </c>
      <c r="AA138" s="893">
        <v>78.113997516536543</v>
      </c>
      <c r="AB138" s="893">
        <v>75.855729321843469</v>
      </c>
      <c r="AC138" s="893">
        <v>74.305077711299532</v>
      </c>
      <c r="AD138" s="893">
        <v>76.561137098886022</v>
      </c>
      <c r="AE138" s="893">
        <v>76.931765407111612</v>
      </c>
      <c r="AF138" s="893">
        <v>69.936181326999403</v>
      </c>
      <c r="AG138" s="893">
        <v>81.723143186069706</v>
      </c>
      <c r="AH138" s="893">
        <v>90.476923834701395</v>
      </c>
      <c r="AI138" s="893">
        <v>87.225237834545808</v>
      </c>
      <c r="AJ138" s="893">
        <v>87.519839483190268</v>
      </c>
      <c r="AK138" s="893">
        <v>91.736128596018332</v>
      </c>
      <c r="AL138" s="893">
        <v>88.632449772875589</v>
      </c>
      <c r="AM138" s="893">
        <v>87.60660956939455</v>
      </c>
      <c r="AN138" s="893">
        <v>87.678611265408364</v>
      </c>
      <c r="AO138" s="893">
        <v>71.702343081155391</v>
      </c>
      <c r="AP138" s="893">
        <v>74.876671358979962</v>
      </c>
    </row>
    <row r="139" spans="1:42" s="888" customFormat="1" ht="28.8" x14ac:dyDescent="0.15">
      <c r="A139" s="890"/>
      <c r="B139" s="891" t="s">
        <v>665</v>
      </c>
      <c r="C139" s="892">
        <v>92.875967335754254</v>
      </c>
      <c r="D139" s="892">
        <v>99.937792676136453</v>
      </c>
      <c r="E139" s="892">
        <v>98.836864185328338</v>
      </c>
      <c r="F139" s="892">
        <v>99.877461043405035</v>
      </c>
      <c r="G139" s="892">
        <v>99.937587300519411</v>
      </c>
      <c r="H139" s="892">
        <v>99.99031549689677</v>
      </c>
      <c r="I139" s="892">
        <v>99.86214060480782</v>
      </c>
      <c r="J139" s="892">
        <v>99.997000932488206</v>
      </c>
      <c r="K139" s="892">
        <v>99.978188525561023</v>
      </c>
      <c r="L139" s="892">
        <v>99.90767131143555</v>
      </c>
      <c r="M139" s="892">
        <v>66.33460627969427</v>
      </c>
      <c r="N139" s="892">
        <v>90.492954036986077</v>
      </c>
      <c r="O139" s="892">
        <v>82.551693251222389</v>
      </c>
      <c r="P139" s="892">
        <v>83.691866358584448</v>
      </c>
      <c r="Q139" s="892">
        <v>82.850423488461701</v>
      </c>
      <c r="R139" s="892">
        <v>81.704698112153025</v>
      </c>
      <c r="S139" s="892">
        <v>75.828490104866134</v>
      </c>
      <c r="T139" s="892">
        <v>81.428474333871364</v>
      </c>
      <c r="U139" s="892">
        <v>76.354948673751167</v>
      </c>
      <c r="V139" s="892">
        <v>84.581823708264125</v>
      </c>
      <c r="W139" s="892">
        <v>37.805696148849378</v>
      </c>
      <c r="X139" s="892">
        <v>98.654015929518764</v>
      </c>
      <c r="Y139" s="892">
        <v>71.08112559162565</v>
      </c>
      <c r="Z139" s="892">
        <v>70.113761680536797</v>
      </c>
      <c r="AA139" s="892">
        <v>69.55405007411315</v>
      </c>
      <c r="AB139" s="892">
        <v>77.475697784778887</v>
      </c>
      <c r="AC139" s="892">
        <v>70.24867556582403</v>
      </c>
      <c r="AD139" s="892">
        <v>80.52867926432063</v>
      </c>
      <c r="AE139" s="892">
        <v>78.26628829172337</v>
      </c>
      <c r="AF139" s="892">
        <v>87.212055114089154</v>
      </c>
      <c r="AG139" s="892">
        <v>84.262485783460619</v>
      </c>
      <c r="AH139" s="892">
        <v>87.876629066453503</v>
      </c>
      <c r="AI139" s="892">
        <v>85.652235991486066</v>
      </c>
      <c r="AJ139" s="892">
        <v>86.040966453639939</v>
      </c>
      <c r="AK139" s="892">
        <v>85.42306985372386</v>
      </c>
      <c r="AL139" s="892">
        <v>82.520123284925461</v>
      </c>
      <c r="AM139" s="892">
        <v>77.258313693903631</v>
      </c>
      <c r="AN139" s="892">
        <v>81.677087978628336</v>
      </c>
      <c r="AO139" s="892">
        <v>75.941722707360682</v>
      </c>
      <c r="AP139" s="892">
        <v>84.003864153697819</v>
      </c>
    </row>
    <row r="140" spans="1:42" s="888" customFormat="1" ht="28.8" x14ac:dyDescent="0.15">
      <c r="A140" s="890"/>
      <c r="B140" s="891" t="s">
        <v>108</v>
      </c>
      <c r="C140" s="892">
        <v>93.239639700391663</v>
      </c>
      <c r="D140" s="892">
        <v>98.578401347278202</v>
      </c>
      <c r="E140" s="892">
        <v>95.133848584307913</v>
      </c>
      <c r="F140" s="892">
        <v>99.993251033486942</v>
      </c>
      <c r="G140" s="892">
        <v>99.362692933795998</v>
      </c>
      <c r="H140" s="892">
        <v>99.191094579688581</v>
      </c>
      <c r="I140" s="892">
        <v>99.999991081472089</v>
      </c>
      <c r="J140" s="892">
        <v>99.999209457161214</v>
      </c>
      <c r="K140" s="892">
        <v>99.990776084167635</v>
      </c>
      <c r="L140" s="892">
        <v>99.953061179606635</v>
      </c>
      <c r="M140" s="892">
        <v>92.289076752589949</v>
      </c>
      <c r="N140" s="892">
        <v>98.277212502938198</v>
      </c>
      <c r="O140" s="892">
        <v>94.998729842466162</v>
      </c>
      <c r="P140" s="892">
        <v>99.673187545485348</v>
      </c>
      <c r="Q140" s="892">
        <v>99.092685099662674</v>
      </c>
      <c r="R140" s="892">
        <v>98.724845025286953</v>
      </c>
      <c r="S140" s="892">
        <v>99.742013094725465</v>
      </c>
      <c r="T140" s="892">
        <v>99.90009495264907</v>
      </c>
      <c r="U140" s="892">
        <v>98.517740313998218</v>
      </c>
      <c r="V140" s="892">
        <v>93.450239656234828</v>
      </c>
      <c r="W140" s="892">
        <v>23.898871691564832</v>
      </c>
      <c r="X140" s="892">
        <v>97.935996723849499</v>
      </c>
      <c r="Y140" s="892">
        <v>86.157721323790099</v>
      </c>
      <c r="Z140" s="892">
        <v>77.8267268302871</v>
      </c>
      <c r="AA140" s="892">
        <v>82.716085681003094</v>
      </c>
      <c r="AB140" s="892">
        <v>83.515148550370156</v>
      </c>
      <c r="AC140" s="892">
        <v>99.196100096555</v>
      </c>
      <c r="AD140" s="892">
        <v>99.706882948936979</v>
      </c>
      <c r="AE140" s="892">
        <v>99.24740425467462</v>
      </c>
      <c r="AF140" s="892">
        <v>94.445962620494498</v>
      </c>
      <c r="AG140" s="892">
        <v>99.68009532618197</v>
      </c>
      <c r="AH140" s="892">
        <v>99.697061180114559</v>
      </c>
      <c r="AI140" s="892">
        <v>99.883810029393715</v>
      </c>
      <c r="AJ140" s="892">
        <v>99.717311311022456</v>
      </c>
      <c r="AK140" s="892">
        <v>99.77271779634809</v>
      </c>
      <c r="AL140" s="892">
        <v>99.574976311904337</v>
      </c>
      <c r="AM140" s="892">
        <v>99.744593641499279</v>
      </c>
      <c r="AN140" s="892">
        <v>99.901372495990756</v>
      </c>
      <c r="AO140" s="892">
        <v>98.526201263894748</v>
      </c>
      <c r="AP140" s="892">
        <v>93.481795005404265</v>
      </c>
    </row>
    <row r="141" spans="1:42" s="888" customFormat="1" ht="14.4" x14ac:dyDescent="0.15">
      <c r="A141" s="890"/>
      <c r="B141" s="891" t="s">
        <v>109</v>
      </c>
      <c r="C141" s="892">
        <v>100.47949041299933</v>
      </c>
      <c r="D141" s="892">
        <v>106.87832782928575</v>
      </c>
      <c r="E141" s="892">
        <v>98.464943839069747</v>
      </c>
      <c r="F141" s="892">
        <v>173.49880251803279</v>
      </c>
      <c r="G141" s="892">
        <v>120.33311219603759</v>
      </c>
      <c r="H141" s="892">
        <v>95.173984364511469</v>
      </c>
      <c r="I141" s="892">
        <v>96.355884623668047</v>
      </c>
      <c r="J141" s="892">
        <v>157.49220410680337</v>
      </c>
      <c r="K141" s="892">
        <v>99.252706445492606</v>
      </c>
      <c r="L141" s="892">
        <v>102.54614001518954</v>
      </c>
      <c r="M141" s="892">
        <v>74.083036603422599</v>
      </c>
      <c r="N141" s="892">
        <v>93.315639432616436</v>
      </c>
      <c r="O141" s="892">
        <v>87.564606264961725</v>
      </c>
      <c r="P141" s="892">
        <v>144.33801841525957</v>
      </c>
      <c r="Q141" s="892">
        <v>102.26829990392532</v>
      </c>
      <c r="R141" s="892">
        <v>76.165962000549925</v>
      </c>
      <c r="S141" s="892">
        <v>77.259144953375738</v>
      </c>
      <c r="T141" s="892">
        <v>142.21005409780869</v>
      </c>
      <c r="U141" s="892">
        <v>85.872163270209057</v>
      </c>
      <c r="V141" s="892">
        <v>96.628035703703844</v>
      </c>
      <c r="W141" s="892">
        <v>36.200553099708991</v>
      </c>
      <c r="X141" s="892">
        <v>84.101166945840077</v>
      </c>
      <c r="Y141" s="892">
        <v>53.31984119540013</v>
      </c>
      <c r="Z141" s="892">
        <v>70.14967402794278</v>
      </c>
      <c r="AA141" s="892">
        <v>62.054415040093225</v>
      </c>
      <c r="AB141" s="892">
        <v>62.691046985456552</v>
      </c>
      <c r="AC141" s="892">
        <v>74.059942302675054</v>
      </c>
      <c r="AD141" s="892">
        <v>71.54267743438001</v>
      </c>
      <c r="AE141" s="892">
        <v>68.125878100989269</v>
      </c>
      <c r="AF141" s="892">
        <v>87.729013020099075</v>
      </c>
      <c r="AG141" s="892">
        <v>85.90130489859088</v>
      </c>
      <c r="AH141" s="892">
        <v>90.402143395149849</v>
      </c>
      <c r="AI141" s="892">
        <v>94.652705126263825</v>
      </c>
      <c r="AJ141" s="892">
        <v>93.809681126239781</v>
      </c>
      <c r="AK141" s="892">
        <v>90.249028492104699</v>
      </c>
      <c r="AL141" s="892">
        <v>82.490358613573278</v>
      </c>
      <c r="AM141" s="892">
        <v>80.688369401183863</v>
      </c>
      <c r="AN141" s="892">
        <v>95.910740171148902</v>
      </c>
      <c r="AO141" s="892">
        <v>87.824517459702662</v>
      </c>
      <c r="AP141" s="892">
        <v>95.677877700892807</v>
      </c>
    </row>
    <row r="142" spans="1:42" s="888" customFormat="1" ht="14.4" x14ac:dyDescent="0.15">
      <c r="A142" s="890"/>
      <c r="B142" s="891" t="s">
        <v>344</v>
      </c>
      <c r="C142" s="892">
        <v>93.792352810276739</v>
      </c>
      <c r="D142" s="892">
        <v>99.521020031277828</v>
      </c>
      <c r="E142" s="892">
        <v>105.26134491783898</v>
      </c>
      <c r="F142" s="892">
        <v>112.82662543150369</v>
      </c>
      <c r="G142" s="892">
        <v>101.24251916578602</v>
      </c>
      <c r="H142" s="892">
        <v>95.540464437275119</v>
      </c>
      <c r="I142" s="892">
        <v>93.985436842204365</v>
      </c>
      <c r="J142" s="892">
        <v>99.719023934915867</v>
      </c>
      <c r="K142" s="892">
        <v>96.828455856281295</v>
      </c>
      <c r="L142" s="892">
        <v>95.774217716054594</v>
      </c>
      <c r="M142" s="892">
        <v>85.724198334856084</v>
      </c>
      <c r="N142" s="892">
        <v>93.750141690837978</v>
      </c>
      <c r="O142" s="892">
        <v>98.291006617561521</v>
      </c>
      <c r="P142" s="892">
        <v>103.09882639868758</v>
      </c>
      <c r="Q142" s="892">
        <v>93.478117799902691</v>
      </c>
      <c r="R142" s="892">
        <v>88.373800430103216</v>
      </c>
      <c r="S142" s="892">
        <v>86.987460009776768</v>
      </c>
      <c r="T142" s="892">
        <v>91.52818881684334</v>
      </c>
      <c r="U142" s="892">
        <v>87.178625747507837</v>
      </c>
      <c r="V142" s="892">
        <v>83.803829920107503</v>
      </c>
      <c r="W142" s="892">
        <v>58.05357162017701</v>
      </c>
      <c r="X142" s="892">
        <v>67.939012125414493</v>
      </c>
      <c r="Y142" s="892">
        <v>59.090715921644488</v>
      </c>
      <c r="Z142" s="892">
        <v>75.828108465701533</v>
      </c>
      <c r="AA142" s="892">
        <v>77.103391241826017</v>
      </c>
      <c r="AB142" s="892">
        <v>35.783506511027291</v>
      </c>
      <c r="AC142" s="892">
        <v>29.389336291390851</v>
      </c>
      <c r="AD142" s="892">
        <v>43.925832511567201</v>
      </c>
      <c r="AE142" s="892">
        <v>62.377315584130187</v>
      </c>
      <c r="AF142" s="892">
        <v>63.146975989971864</v>
      </c>
      <c r="AG142" s="892">
        <v>94.574751929543453</v>
      </c>
      <c r="AH142" s="892">
        <v>96.721117304788635</v>
      </c>
      <c r="AI142" s="892">
        <v>96.53342769111876</v>
      </c>
      <c r="AJ142" s="892">
        <v>92.995770833681547</v>
      </c>
      <c r="AK142" s="892">
        <v>93.641662534388743</v>
      </c>
      <c r="AL142" s="892">
        <v>96.968357439792584</v>
      </c>
      <c r="AM142" s="892">
        <v>96.592384443289717</v>
      </c>
      <c r="AN142" s="892">
        <v>93.941729817923346</v>
      </c>
      <c r="AO142" s="892">
        <v>91.998596023751944</v>
      </c>
      <c r="AP142" s="892">
        <v>89.631309091735659</v>
      </c>
    </row>
    <row r="143" spans="1:42" s="888" customFormat="1" ht="28.8" x14ac:dyDescent="0.15">
      <c r="A143" s="890"/>
      <c r="B143" s="891" t="s">
        <v>597</v>
      </c>
      <c r="C143" s="892">
        <v>89.607784018084217</v>
      </c>
      <c r="D143" s="892">
        <v>97.752187789379931</v>
      </c>
      <c r="E143" s="892">
        <v>97.546779232831611</v>
      </c>
      <c r="F143" s="892">
        <v>101.66158044165408</v>
      </c>
      <c r="G143" s="892">
        <v>99.655976234492968</v>
      </c>
      <c r="H143" s="892">
        <v>98.08001146217245</v>
      </c>
      <c r="I143" s="892">
        <v>93.883998327224248</v>
      </c>
      <c r="J143" s="892">
        <v>100.68093273648154</v>
      </c>
      <c r="K143" s="892">
        <v>98.172678605082467</v>
      </c>
      <c r="L143" s="892">
        <v>96.782971851592691</v>
      </c>
      <c r="M143" s="892">
        <v>74.063087334126337</v>
      </c>
      <c r="N143" s="892">
        <v>90.220086136772863</v>
      </c>
      <c r="O143" s="892">
        <v>89.074515684429116</v>
      </c>
      <c r="P143" s="892">
        <v>83.729963096072311</v>
      </c>
      <c r="Q143" s="892">
        <v>93.994188778039714</v>
      </c>
      <c r="R143" s="892">
        <v>91.675861473363838</v>
      </c>
      <c r="S143" s="892">
        <v>91.02946791246174</v>
      </c>
      <c r="T143" s="892">
        <v>97.196162298960175</v>
      </c>
      <c r="U143" s="892">
        <v>94.69418054845022</v>
      </c>
      <c r="V143" s="892">
        <v>93.094624256815067</v>
      </c>
      <c r="W143" s="892">
        <v>51.687196927626246</v>
      </c>
      <c r="X143" s="892">
        <v>68.656964403542446</v>
      </c>
      <c r="Y143" s="892">
        <v>61.374843736592602</v>
      </c>
      <c r="Z143" s="892">
        <v>66.219143416650851</v>
      </c>
      <c r="AA143" s="892">
        <v>86.093069893830247</v>
      </c>
      <c r="AB143" s="892">
        <v>87.345817746098504</v>
      </c>
      <c r="AC143" s="892">
        <v>91.85341816275438</v>
      </c>
      <c r="AD143" s="892">
        <v>81.032360729923994</v>
      </c>
      <c r="AE143" s="892">
        <v>83.172146810247966</v>
      </c>
      <c r="AF143" s="892">
        <v>81.305193371045547</v>
      </c>
      <c r="AG143" s="892">
        <v>89.758759899647956</v>
      </c>
      <c r="AH143" s="892">
        <v>96.28820084389352</v>
      </c>
      <c r="AI143" s="892">
        <v>94.569075346518233</v>
      </c>
      <c r="AJ143" s="892">
        <v>83.806758125530735</v>
      </c>
      <c r="AK143" s="892">
        <v>95.773827180565178</v>
      </c>
      <c r="AL143" s="892">
        <v>93.773395486308047</v>
      </c>
      <c r="AM143" s="892">
        <v>96.905318593610403</v>
      </c>
      <c r="AN143" s="892">
        <v>97.094243068738635</v>
      </c>
      <c r="AO143" s="892">
        <v>96.8105912444571</v>
      </c>
      <c r="AP143" s="892">
        <v>96.615066814820466</v>
      </c>
    </row>
    <row r="144" spans="1:42" s="888" customFormat="1" ht="28.8" x14ac:dyDescent="0.15">
      <c r="A144" s="890"/>
      <c r="B144" s="891" t="s">
        <v>598</v>
      </c>
      <c r="C144" s="892">
        <v>98.35767662682035</v>
      </c>
      <c r="D144" s="892">
        <v>90.926198140527958</v>
      </c>
      <c r="E144" s="892">
        <v>107.05877728371655</v>
      </c>
      <c r="F144" s="892">
        <v>91.935169754998014</v>
      </c>
      <c r="G144" s="892">
        <v>96.006989904172812</v>
      </c>
      <c r="H144" s="892">
        <v>96.979652723382273</v>
      </c>
      <c r="I144" s="892">
        <v>95.991452880130382</v>
      </c>
      <c r="J144" s="892">
        <v>145.79159491974991</v>
      </c>
      <c r="K144" s="892">
        <v>97.861954129856855</v>
      </c>
      <c r="L144" s="892">
        <v>87.514777534829662</v>
      </c>
      <c r="M144" s="892">
        <v>67.448982982176602</v>
      </c>
      <c r="N144" s="892">
        <v>76.236562652373124</v>
      </c>
      <c r="O144" s="892">
        <v>80.387245392458354</v>
      </c>
      <c r="P144" s="892">
        <v>76.747799948143609</v>
      </c>
      <c r="Q144" s="892">
        <v>84.113565959710542</v>
      </c>
      <c r="R144" s="892">
        <v>79.768186249550368</v>
      </c>
      <c r="S144" s="892">
        <v>84.926064419596997</v>
      </c>
      <c r="T144" s="892">
        <v>128.86859691597661</v>
      </c>
      <c r="U144" s="892">
        <v>87.298350781524476</v>
      </c>
      <c r="V144" s="892">
        <v>80.3276620798854</v>
      </c>
      <c r="W144" s="892">
        <v>45.266383473466654</v>
      </c>
      <c r="X144" s="892">
        <v>67.752213804007511</v>
      </c>
      <c r="Y144" s="892">
        <v>54.282415318289523</v>
      </c>
      <c r="Z144" s="892">
        <v>65.339436431699582</v>
      </c>
      <c r="AA144" s="892">
        <v>71.862273459903449</v>
      </c>
      <c r="AB144" s="892">
        <v>73.220577779421816</v>
      </c>
      <c r="AC144" s="892">
        <v>75.28820131999565</v>
      </c>
      <c r="AD144" s="892">
        <v>68.302607105246395</v>
      </c>
      <c r="AE144" s="892">
        <v>70.394734183730321</v>
      </c>
      <c r="AF144" s="892">
        <v>64.060848845654021</v>
      </c>
      <c r="AG144" s="892">
        <v>81.512991664461623</v>
      </c>
      <c r="AH144" s="892">
        <v>87.051224554178276</v>
      </c>
      <c r="AI144" s="892">
        <v>82.139052828157602</v>
      </c>
      <c r="AJ144" s="892">
        <v>87.79300153954496</v>
      </c>
      <c r="AK144" s="892">
        <v>90.351868815912312</v>
      </c>
      <c r="AL144" s="892">
        <v>83.190025075609668</v>
      </c>
      <c r="AM144" s="892">
        <v>90.156534115382883</v>
      </c>
      <c r="AN144" s="892">
        <v>94.299515584947116</v>
      </c>
      <c r="AO144" s="892">
        <v>92.090311495922222</v>
      </c>
      <c r="AP144" s="892">
        <v>93.839910310776972</v>
      </c>
    </row>
    <row r="145" spans="1:42" s="888" customFormat="1" ht="28.8" x14ac:dyDescent="0.15">
      <c r="A145" s="890"/>
      <c r="B145" s="891" t="s">
        <v>599</v>
      </c>
      <c r="C145" s="892">
        <v>109.94764843000335</v>
      </c>
      <c r="D145" s="892">
        <v>98.288153669225579</v>
      </c>
      <c r="E145" s="892">
        <v>99.238980145273345</v>
      </c>
      <c r="F145" s="892">
        <v>92.378470743190093</v>
      </c>
      <c r="G145" s="892">
        <v>94.765458656717655</v>
      </c>
      <c r="H145" s="892">
        <v>96.986173657190704</v>
      </c>
      <c r="I145" s="892">
        <v>94.569506965822129</v>
      </c>
      <c r="J145" s="892">
        <v>34.349507252538103</v>
      </c>
      <c r="K145" s="892">
        <v>99.720467621576518</v>
      </c>
      <c r="L145" s="892">
        <v>94.672217987504283</v>
      </c>
      <c r="M145" s="892">
        <v>102.41779178971142</v>
      </c>
      <c r="N145" s="892">
        <v>93.989931269133109</v>
      </c>
      <c r="O145" s="892">
        <v>93.803205121144629</v>
      </c>
      <c r="P145" s="892">
        <v>81.803823653811477</v>
      </c>
      <c r="Q145" s="892">
        <v>91.508574708369366</v>
      </c>
      <c r="R145" s="892">
        <v>93.396579308004974</v>
      </c>
      <c r="S145" s="892">
        <v>91.562425403380558</v>
      </c>
      <c r="T145" s="892">
        <v>23.062878436743564</v>
      </c>
      <c r="U145" s="892">
        <v>83.693096539666627</v>
      </c>
      <c r="V145" s="892">
        <v>83.304156265827643</v>
      </c>
      <c r="W145" s="892">
        <v>48.388688045383866</v>
      </c>
      <c r="X145" s="892">
        <v>81.659166093993207</v>
      </c>
      <c r="Y145" s="892">
        <v>61.797299689970664</v>
      </c>
      <c r="Z145" s="892">
        <v>73.335647358355615</v>
      </c>
      <c r="AA145" s="892">
        <v>92.0015235342388</v>
      </c>
      <c r="AB145" s="892">
        <v>68.440092050924335</v>
      </c>
      <c r="AC145" s="892">
        <v>77.35689666198914</v>
      </c>
      <c r="AD145" s="892">
        <v>55.979136539533101</v>
      </c>
      <c r="AE145" s="892">
        <v>80.435809855996624</v>
      </c>
      <c r="AF145" s="892">
        <v>80.308357827394445</v>
      </c>
      <c r="AG145" s="892">
        <v>96.331355728607519</v>
      </c>
      <c r="AH145" s="892">
        <v>96.550948319984002</v>
      </c>
      <c r="AI145" s="892">
        <v>96.720924255887027</v>
      </c>
      <c r="AJ145" s="892">
        <v>89.017109662494093</v>
      </c>
      <c r="AK145" s="892">
        <v>96.510925543716425</v>
      </c>
      <c r="AL145" s="892">
        <v>97.346072443050872</v>
      </c>
      <c r="AM145" s="892">
        <v>97.313751175083937</v>
      </c>
      <c r="AN145" s="892">
        <v>65.395702198493964</v>
      </c>
      <c r="AO145" s="892">
        <v>84.261346017349581</v>
      </c>
      <c r="AP145" s="892">
        <v>88.520319921490426</v>
      </c>
    </row>
    <row r="146" spans="1:42" s="888" customFormat="1" ht="28.8" x14ac:dyDescent="0.15">
      <c r="A146" s="890"/>
      <c r="B146" s="891" t="s">
        <v>114</v>
      </c>
      <c r="C146" s="892">
        <v>103.92266047134235</v>
      </c>
      <c r="D146" s="892">
        <v>102.32629393565466</v>
      </c>
      <c r="E146" s="892">
        <v>92.369573349612537</v>
      </c>
      <c r="F146" s="892">
        <v>139.4771053027558</v>
      </c>
      <c r="G146" s="892">
        <v>102.80211530023958</v>
      </c>
      <c r="H146" s="892">
        <v>97.746032891174934</v>
      </c>
      <c r="I146" s="892">
        <v>99.039297973337952</v>
      </c>
      <c r="J146" s="892">
        <v>116.66717637325385</v>
      </c>
      <c r="K146" s="892">
        <v>99.624031879413664</v>
      </c>
      <c r="L146" s="892">
        <v>98.612802605531783</v>
      </c>
      <c r="M146" s="892">
        <v>65.581923581443718</v>
      </c>
      <c r="N146" s="892">
        <v>53.285939265577795</v>
      </c>
      <c r="O146" s="892">
        <v>30.290112452418516</v>
      </c>
      <c r="P146" s="892">
        <v>56.98962961733519</v>
      </c>
      <c r="Q146" s="892">
        <v>52.274761294079184</v>
      </c>
      <c r="R146" s="892">
        <v>58.827744485023246</v>
      </c>
      <c r="S146" s="892">
        <v>60.222752284968387</v>
      </c>
      <c r="T146" s="892">
        <v>63.072980798913349</v>
      </c>
      <c r="U146" s="892">
        <v>49.40928566034178</v>
      </c>
      <c r="V146" s="892">
        <v>12.83584424554099</v>
      </c>
      <c r="W146" s="892">
        <v>17.272869074888305</v>
      </c>
      <c r="X146" s="892">
        <v>34.527784472534137</v>
      </c>
      <c r="Y146" s="892">
        <v>12.321200784121897</v>
      </c>
      <c r="Z146" s="892">
        <v>17.365043562694716</v>
      </c>
      <c r="AA146" s="892">
        <v>26.503514410701452</v>
      </c>
      <c r="AB146" s="892">
        <v>38.269559727094332</v>
      </c>
      <c r="AC146" s="892">
        <v>20.648434612390865</v>
      </c>
      <c r="AD146" s="892">
        <v>22.656374915179647</v>
      </c>
      <c r="AE146" s="892">
        <v>35.850355088563191</v>
      </c>
      <c r="AF146" s="892">
        <v>47.360120896772933</v>
      </c>
      <c r="AG146" s="892">
        <v>89.696322830746979</v>
      </c>
      <c r="AH146" s="892">
        <v>71.671913290798088</v>
      </c>
      <c r="AI146" s="892">
        <v>51.815672791622916</v>
      </c>
      <c r="AJ146" s="892">
        <v>74.072077177938027</v>
      </c>
      <c r="AK146" s="892">
        <v>76.822088677175202</v>
      </c>
      <c r="AL146" s="892">
        <v>74.406402148738138</v>
      </c>
      <c r="AM146" s="892">
        <v>79.152963117302804</v>
      </c>
      <c r="AN146" s="892">
        <v>77.856967416364554</v>
      </c>
      <c r="AO146" s="892">
        <v>52.190777423827569</v>
      </c>
      <c r="AP146" s="892">
        <v>9.2025472884354809</v>
      </c>
    </row>
    <row r="147" spans="1:42" s="888" customFormat="1" ht="14.4" x14ac:dyDescent="0.15">
      <c r="A147" s="890"/>
      <c r="B147" s="891" t="s">
        <v>115</v>
      </c>
      <c r="C147" s="892">
        <v>87.694999470110261</v>
      </c>
      <c r="D147" s="892">
        <v>98.873508994749898</v>
      </c>
      <c r="E147" s="892">
        <v>90.666562214324131</v>
      </c>
      <c r="F147" s="892">
        <v>95.239565158930077</v>
      </c>
      <c r="G147" s="892">
        <v>97.619060741669998</v>
      </c>
      <c r="H147" s="892">
        <v>99.265645692017856</v>
      </c>
      <c r="I147" s="892">
        <v>99.76380152670113</v>
      </c>
      <c r="J147" s="892">
        <v>98.648329402325075</v>
      </c>
      <c r="K147" s="892">
        <v>99.629089079958433</v>
      </c>
      <c r="L147" s="892">
        <v>99.7118694315254</v>
      </c>
      <c r="M147" s="892">
        <v>37.943553950955753</v>
      </c>
      <c r="N147" s="892">
        <v>80.899837145704851</v>
      </c>
      <c r="O147" s="892">
        <v>63.928310564727184</v>
      </c>
      <c r="P147" s="892">
        <v>79.407202691125619</v>
      </c>
      <c r="Q147" s="892">
        <v>89.634773026832619</v>
      </c>
      <c r="R147" s="892">
        <v>82.267082526534779</v>
      </c>
      <c r="S147" s="892">
        <v>78.285924977066472</v>
      </c>
      <c r="T147" s="892">
        <v>75.463748377086503</v>
      </c>
      <c r="U147" s="892">
        <v>44.702611914750342</v>
      </c>
      <c r="V147" s="892">
        <v>55.292159421283991</v>
      </c>
      <c r="W147" s="892">
        <v>33.616548958362486</v>
      </c>
      <c r="X147" s="892">
        <v>77.906484499720747</v>
      </c>
      <c r="Y147" s="892">
        <v>52.636832605642248</v>
      </c>
      <c r="Z147" s="892">
        <v>73.627123211385666</v>
      </c>
      <c r="AA147" s="892">
        <v>90.240370346337386</v>
      </c>
      <c r="AB147" s="892">
        <v>109.80333794130908</v>
      </c>
      <c r="AC147" s="892">
        <v>92.305024417076325</v>
      </c>
      <c r="AD147" s="892">
        <v>83.529665618529236</v>
      </c>
      <c r="AE147" s="892">
        <v>78.784801565332913</v>
      </c>
      <c r="AF147" s="892">
        <v>64.128539614515049</v>
      </c>
      <c r="AG147" s="892">
        <v>49.869345720781922</v>
      </c>
      <c r="AH147" s="892">
        <v>84.519831868269833</v>
      </c>
      <c r="AI147" s="892">
        <v>75.158278537916104</v>
      </c>
      <c r="AJ147" s="892">
        <v>85.823343890132605</v>
      </c>
      <c r="AK147" s="892">
        <v>91.702302953463615</v>
      </c>
      <c r="AL147" s="892">
        <v>79.667585610863171</v>
      </c>
      <c r="AM147" s="892">
        <v>75.572498954298098</v>
      </c>
      <c r="AN147" s="892">
        <v>73.839195991971991</v>
      </c>
      <c r="AO147" s="892">
        <v>41.680016584390032</v>
      </c>
      <c r="AP147" s="892">
        <v>49.837068116356278</v>
      </c>
    </row>
    <row r="148" spans="1:42" s="888" customFormat="1" ht="28.8" x14ac:dyDescent="0.15">
      <c r="A148" s="890"/>
      <c r="B148" s="891" t="s">
        <v>666</v>
      </c>
      <c r="C148" s="892">
        <v>94.637647115416428</v>
      </c>
      <c r="D148" s="892">
        <v>99.299960408465893</v>
      </c>
      <c r="E148" s="892">
        <v>100.13498481027101</v>
      </c>
      <c r="F148" s="892">
        <v>98.731962667563693</v>
      </c>
      <c r="G148" s="892">
        <v>99.319997249028674</v>
      </c>
      <c r="H148" s="892">
        <v>98.754603501685196</v>
      </c>
      <c r="I148" s="892">
        <v>86.614124876070349</v>
      </c>
      <c r="J148" s="892">
        <v>76.396120504652174</v>
      </c>
      <c r="K148" s="892">
        <v>84.477330096810405</v>
      </c>
      <c r="L148" s="892">
        <v>89.613397834402818</v>
      </c>
      <c r="M148" s="892">
        <v>44.998230861170178</v>
      </c>
      <c r="N148" s="892">
        <v>77.540099352336426</v>
      </c>
      <c r="O148" s="892">
        <v>75.767103591728755</v>
      </c>
      <c r="P148" s="892">
        <v>85.051123602673414</v>
      </c>
      <c r="Q148" s="892">
        <v>72.009495919623788</v>
      </c>
      <c r="R148" s="892">
        <v>69.299244730621027</v>
      </c>
      <c r="S148" s="892">
        <v>71.190899444123474</v>
      </c>
      <c r="T148" s="892">
        <v>65.689794604443492</v>
      </c>
      <c r="U148" s="892">
        <v>84.913256235971971</v>
      </c>
      <c r="V148" s="892">
        <v>58.232469873746041</v>
      </c>
      <c r="W148" s="892">
        <v>46.047001268318212</v>
      </c>
      <c r="X148" s="892">
        <v>89.886748908972663</v>
      </c>
      <c r="Y148" s="892">
        <v>76.300248222425637</v>
      </c>
      <c r="Z148" s="892">
        <v>86.631983773773811</v>
      </c>
      <c r="AA148" s="892">
        <v>30.401764800841629</v>
      </c>
      <c r="AB148" s="892">
        <v>31.834357878579866</v>
      </c>
      <c r="AC148" s="892">
        <v>51.212802835658877</v>
      </c>
      <c r="AD148" s="892">
        <v>54.959723118595072</v>
      </c>
      <c r="AE148" s="892">
        <v>220.99177154875628</v>
      </c>
      <c r="AF148" s="892">
        <v>45.705083924346837</v>
      </c>
      <c r="AG148" s="892">
        <v>46.38335553882122</v>
      </c>
      <c r="AH148" s="892">
        <v>65.668188498103248</v>
      </c>
      <c r="AI148" s="892">
        <v>75.326768556907709</v>
      </c>
      <c r="AJ148" s="892">
        <v>85.022050865163706</v>
      </c>
      <c r="AK148" s="892">
        <v>80.661276818738642</v>
      </c>
      <c r="AL148" s="892">
        <v>80.891877214883863</v>
      </c>
      <c r="AM148" s="892">
        <v>87.683691339364074</v>
      </c>
      <c r="AN148" s="892">
        <v>87.031094194699619</v>
      </c>
      <c r="AO148" s="892">
        <v>83.116474974090437</v>
      </c>
      <c r="AP148" s="892">
        <v>69.942309262209477</v>
      </c>
    </row>
    <row r="149" spans="1:42" s="888" customFormat="1" ht="28.8" x14ac:dyDescent="0.15">
      <c r="A149" s="890"/>
      <c r="B149" s="891" t="s">
        <v>667</v>
      </c>
      <c r="C149" s="892">
        <v>89.428892050942849</v>
      </c>
      <c r="D149" s="892">
        <v>99.734941337140114</v>
      </c>
      <c r="E149" s="892">
        <v>99.572482287018062</v>
      </c>
      <c r="F149" s="892">
        <v>99.51766978017433</v>
      </c>
      <c r="G149" s="892">
        <v>100.2847003829976</v>
      </c>
      <c r="H149" s="892">
        <v>99.40810596303487</v>
      </c>
      <c r="I149" s="892">
        <v>100.08189538314018</v>
      </c>
      <c r="J149" s="892">
        <v>99.984282226178962</v>
      </c>
      <c r="K149" s="892">
        <v>99.896903648793256</v>
      </c>
      <c r="L149" s="892">
        <v>99.963816278717815</v>
      </c>
      <c r="M149" s="892">
        <v>77.16926171910103</v>
      </c>
      <c r="N149" s="892">
        <v>92.993925875361256</v>
      </c>
      <c r="O149" s="892">
        <v>77.163569771127698</v>
      </c>
      <c r="P149" s="892">
        <v>83.103431359359973</v>
      </c>
      <c r="Q149" s="892">
        <v>90.645736009923937</v>
      </c>
      <c r="R149" s="892">
        <v>90.933450503537415</v>
      </c>
      <c r="S149" s="892">
        <v>90.166606995311753</v>
      </c>
      <c r="T149" s="892">
        <v>93.066980920323203</v>
      </c>
      <c r="U149" s="892">
        <v>91.841288342095737</v>
      </c>
      <c r="V149" s="892">
        <v>88.767796078596177</v>
      </c>
      <c r="W149" s="892">
        <v>57.416551012563929</v>
      </c>
      <c r="X149" s="892">
        <v>77.145139372088295</v>
      </c>
      <c r="Y149" s="892">
        <v>85.686103569761698</v>
      </c>
      <c r="Z149" s="892">
        <v>88.678651132499127</v>
      </c>
      <c r="AA149" s="892">
        <v>87.136069371254351</v>
      </c>
      <c r="AB149" s="892">
        <v>80.56612309183916</v>
      </c>
      <c r="AC149" s="892">
        <v>76.428233429730696</v>
      </c>
      <c r="AD149" s="892">
        <v>82.013493317372451</v>
      </c>
      <c r="AE149" s="892">
        <v>73.057859379245656</v>
      </c>
      <c r="AF149" s="892">
        <v>81.108764498773823</v>
      </c>
      <c r="AG149" s="892">
        <v>91.789013269161956</v>
      </c>
      <c r="AH149" s="892">
        <v>95.265948114148074</v>
      </c>
      <c r="AI149" s="892">
        <v>76.47376317102318</v>
      </c>
      <c r="AJ149" s="892">
        <v>82.069983527477959</v>
      </c>
      <c r="AK149" s="892">
        <v>91.111925413697634</v>
      </c>
      <c r="AL149" s="892">
        <v>92.616408983573933</v>
      </c>
      <c r="AM149" s="892">
        <v>91.328539762495737</v>
      </c>
      <c r="AN149" s="892">
        <v>93.874283521311369</v>
      </c>
      <c r="AO149" s="892">
        <v>93.340086910357329</v>
      </c>
      <c r="AP149" s="892">
        <v>89.07422098763179</v>
      </c>
    </row>
    <row r="150" spans="1:42" s="888" customFormat="1" ht="14.4" x14ac:dyDescent="0.15">
      <c r="A150" s="1072" t="s">
        <v>480</v>
      </c>
      <c r="B150" s="1072"/>
      <c r="C150" s="893">
        <v>99.49155197148329</v>
      </c>
      <c r="D150" s="893">
        <v>97.682719933333601</v>
      </c>
      <c r="E150" s="893">
        <v>97.669511040462169</v>
      </c>
      <c r="F150" s="893">
        <v>98.85482888525047</v>
      </c>
      <c r="G150" s="893">
        <v>100.38481178296391</v>
      </c>
      <c r="H150" s="893">
        <v>100.76785474084384</v>
      </c>
      <c r="I150" s="893">
        <v>99.647283127992679</v>
      </c>
      <c r="J150" s="893">
        <v>100.56419893347774</v>
      </c>
      <c r="K150" s="893">
        <v>98.152270987707041</v>
      </c>
      <c r="L150" s="893">
        <v>99.07945798186266</v>
      </c>
      <c r="M150" s="893">
        <v>97.581768430788401</v>
      </c>
      <c r="N150" s="893">
        <v>95.915728034426351</v>
      </c>
      <c r="O150" s="893">
        <v>96.038034930568969</v>
      </c>
      <c r="P150" s="893">
        <v>97.607993064285012</v>
      </c>
      <c r="Q150" s="893">
        <v>97.564149041089792</v>
      </c>
      <c r="R150" s="893">
        <v>97.118354513838554</v>
      </c>
      <c r="S150" s="893">
        <v>95.505438912491741</v>
      </c>
      <c r="T150" s="893">
        <v>96.03763451509505</v>
      </c>
      <c r="U150" s="893">
        <v>94.101381368847768</v>
      </c>
      <c r="V150" s="893">
        <v>94.865858153755411</v>
      </c>
      <c r="W150" s="893">
        <v>69.979497757301161</v>
      </c>
      <c r="X150" s="893">
        <v>83.58975572337188</v>
      </c>
      <c r="Y150" s="893">
        <v>91.428098510233625</v>
      </c>
      <c r="Z150" s="893">
        <v>94.192847879555373</v>
      </c>
      <c r="AA150" s="893">
        <v>32.038566857750297</v>
      </c>
      <c r="AB150" s="893">
        <v>36.785953287575055</v>
      </c>
      <c r="AC150" s="893">
        <v>46.261631778282172</v>
      </c>
      <c r="AD150" s="893">
        <v>43.508566763961035</v>
      </c>
      <c r="AE150" s="893">
        <v>45.683483349822993</v>
      </c>
      <c r="AF150" s="893">
        <v>62.695456580122347</v>
      </c>
      <c r="AG150" s="893">
        <v>98.461459800628589</v>
      </c>
      <c r="AH150" s="893">
        <v>98.425978410723104</v>
      </c>
      <c r="AI150" s="893">
        <v>98.419142508115456</v>
      </c>
      <c r="AJ150" s="893">
        <v>98.804372308216074</v>
      </c>
      <c r="AK150" s="893">
        <v>98.014080201674872</v>
      </c>
      <c r="AL150" s="893">
        <v>98.06137316044547</v>
      </c>
      <c r="AM150" s="893">
        <v>97.66213063895691</v>
      </c>
      <c r="AN150" s="893">
        <v>97.045489546971524</v>
      </c>
      <c r="AO150" s="893">
        <v>98.00217600017757</v>
      </c>
      <c r="AP150" s="893">
        <v>96.665058515761729</v>
      </c>
    </row>
    <row r="151" spans="1:42" s="888" customFormat="1" ht="28.8" x14ac:dyDescent="0.15">
      <c r="A151" s="890"/>
      <c r="B151" s="891" t="s">
        <v>116</v>
      </c>
      <c r="C151" s="892">
        <v>98.753092197691444</v>
      </c>
      <c r="D151" s="892">
        <v>98.303413811048117</v>
      </c>
      <c r="E151" s="892">
        <v>86.106060043131677</v>
      </c>
      <c r="F151" s="892">
        <v>45.473984594446598</v>
      </c>
      <c r="G151" s="892">
        <v>99.855785855673332</v>
      </c>
      <c r="H151" s="892">
        <v>99.113858748933609</v>
      </c>
      <c r="I151" s="892">
        <v>99.930046969071299</v>
      </c>
      <c r="J151" s="892">
        <v>99.937190014251954</v>
      </c>
      <c r="K151" s="892">
        <v>98.864762379385354</v>
      </c>
      <c r="L151" s="892">
        <v>93.540243805366828</v>
      </c>
      <c r="M151" s="892">
        <v>80.393424480938592</v>
      </c>
      <c r="N151" s="892">
        <v>88.181753379897842</v>
      </c>
      <c r="O151" s="892">
        <v>9.2938042702164001</v>
      </c>
      <c r="P151" s="892">
        <v>39.461721006984682</v>
      </c>
      <c r="Q151" s="892">
        <v>2.7155942617944522</v>
      </c>
      <c r="R151" s="892">
        <v>16.107258882754707</v>
      </c>
      <c r="S151" s="892">
        <v>23.406268530554993</v>
      </c>
      <c r="T151" s="892">
        <v>35.978392809416967</v>
      </c>
      <c r="U151" s="892">
        <v>18.683453206665199</v>
      </c>
      <c r="V151" s="892">
        <v>13.097228999369653</v>
      </c>
      <c r="W151" s="892">
        <v>58.333510375860065</v>
      </c>
      <c r="X151" s="892">
        <v>90.937785646871944</v>
      </c>
      <c r="Y151" s="892">
        <v>48.585417489686641</v>
      </c>
      <c r="Z151" s="892">
        <v>97.638359603780671</v>
      </c>
      <c r="AA151" s="892">
        <v>2.6572242826180492</v>
      </c>
      <c r="AB151" s="892">
        <v>19.261225941172441</v>
      </c>
      <c r="AC151" s="892">
        <v>25.12005573512393</v>
      </c>
      <c r="AD151" s="892">
        <v>14.588795475379406</v>
      </c>
      <c r="AE151" s="892">
        <v>19.475802682378912</v>
      </c>
      <c r="AF151" s="892">
        <v>23.06201498817849</v>
      </c>
      <c r="AG151" s="892">
        <v>85.508812990170696</v>
      </c>
      <c r="AH151" s="892">
        <v>88.874205929021258</v>
      </c>
      <c r="AI151" s="892">
        <v>8.7657556723914265</v>
      </c>
      <c r="AJ151" s="892">
        <v>8.1088142699548218</v>
      </c>
      <c r="AK151" s="892">
        <v>2.7474295466027598</v>
      </c>
      <c r="AL151" s="892">
        <v>6.9693125468895998</v>
      </c>
      <c r="AM151" s="892">
        <v>19.437091226164309</v>
      </c>
      <c r="AN151" s="892">
        <v>48.06971016819616</v>
      </c>
      <c r="AO151" s="892">
        <v>15.750665131585526</v>
      </c>
      <c r="AP151" s="892">
        <v>7.6884357462554824</v>
      </c>
    </row>
    <row r="152" spans="1:42" s="888" customFormat="1" ht="28.8" x14ac:dyDescent="0.15">
      <c r="A152" s="890"/>
      <c r="B152" s="891" t="s">
        <v>118</v>
      </c>
      <c r="C152" s="892">
        <v>97.946506262563886</v>
      </c>
      <c r="D152" s="892">
        <v>99.65306689410636</v>
      </c>
      <c r="E152" s="892">
        <v>99.024395888208716</v>
      </c>
      <c r="F152" s="892">
        <v>97.729275582043044</v>
      </c>
      <c r="G152" s="892">
        <v>99.516313531114051</v>
      </c>
      <c r="H152" s="892">
        <v>99.327758709590412</v>
      </c>
      <c r="I152" s="892">
        <v>100.0753840016618</v>
      </c>
      <c r="J152" s="892">
        <v>99.086532625028781</v>
      </c>
      <c r="K152" s="892">
        <v>98.835712559476633</v>
      </c>
      <c r="L152" s="892">
        <v>99.279382704643069</v>
      </c>
      <c r="M152" s="892">
        <v>65.291416269253261</v>
      </c>
      <c r="N152" s="892">
        <v>67.686079127365687</v>
      </c>
      <c r="O152" s="892">
        <v>75.104660691785483</v>
      </c>
      <c r="P152" s="892">
        <v>82.873576722798447</v>
      </c>
      <c r="Q152" s="892">
        <v>88.495711642489397</v>
      </c>
      <c r="R152" s="892">
        <v>53.075599770324814</v>
      </c>
      <c r="S152" s="892">
        <v>85.463692960483129</v>
      </c>
      <c r="T152" s="892">
        <v>83.8259914098835</v>
      </c>
      <c r="U152" s="892">
        <v>93.077442784673565</v>
      </c>
      <c r="V152" s="892">
        <v>76.729602375504427</v>
      </c>
      <c r="W152" s="892">
        <v>95.869846685586865</v>
      </c>
      <c r="X152" s="892">
        <v>97.481533660563102</v>
      </c>
      <c r="Y152" s="892">
        <v>117.68659843172726</v>
      </c>
      <c r="Z152" s="892">
        <v>90.651260032800707</v>
      </c>
      <c r="AA152" s="892">
        <v>84.737528306139737</v>
      </c>
      <c r="AB152" s="892">
        <v>67.415213399989199</v>
      </c>
      <c r="AC152" s="892">
        <v>91.538235677459795</v>
      </c>
      <c r="AD152" s="892">
        <v>89.022466389986121</v>
      </c>
      <c r="AE152" s="892">
        <v>82.740288650113243</v>
      </c>
      <c r="AF152" s="892">
        <v>67.033306579930368</v>
      </c>
      <c r="AG152" s="892">
        <v>51.605651979717528</v>
      </c>
      <c r="AH152" s="892">
        <v>47.894749646528659</v>
      </c>
      <c r="AI152" s="892">
        <v>53.6837203573347</v>
      </c>
      <c r="AJ152" s="892">
        <v>78.715549928980394</v>
      </c>
      <c r="AK152" s="892">
        <v>90.3244387059475</v>
      </c>
      <c r="AL152" s="892">
        <v>51.87512186267805</v>
      </c>
      <c r="AM152" s="892">
        <v>82.38835198302165</v>
      </c>
      <c r="AN152" s="892">
        <v>83.474419974899632</v>
      </c>
      <c r="AO152" s="892">
        <v>95.339199190970874</v>
      </c>
      <c r="AP152" s="892">
        <v>77.946849087610786</v>
      </c>
    </row>
    <row r="153" spans="1:42" s="888" customFormat="1" ht="14.4" x14ac:dyDescent="0.15">
      <c r="A153" s="890"/>
      <c r="B153" s="891" t="s">
        <v>119</v>
      </c>
      <c r="C153" s="892">
        <v>97.208094531292573</v>
      </c>
      <c r="D153" s="892">
        <v>99.999999480767102</v>
      </c>
      <c r="E153" s="892">
        <v>98.976329435619434</v>
      </c>
      <c r="F153" s="892">
        <v>99.208030218753933</v>
      </c>
      <c r="G153" s="892">
        <v>99.227865929508667</v>
      </c>
      <c r="H153" s="892">
        <v>99.900002863824227</v>
      </c>
      <c r="I153" s="892">
        <v>99.116924452406323</v>
      </c>
      <c r="J153" s="892">
        <v>99.9464421272301</v>
      </c>
      <c r="K153" s="892">
        <v>99.76677318113218</v>
      </c>
      <c r="L153" s="892">
        <v>99.908699716637088</v>
      </c>
      <c r="M153" s="892">
        <v>87.653213769507531</v>
      </c>
      <c r="N153" s="892">
        <v>99.618011065352292</v>
      </c>
      <c r="O153" s="892">
        <v>98.85977762500103</v>
      </c>
      <c r="P153" s="892">
        <v>98.686033119872562</v>
      </c>
      <c r="Q153" s="892">
        <v>99.231923905880038</v>
      </c>
      <c r="R153" s="892">
        <v>51.001752263393719</v>
      </c>
      <c r="S153" s="892">
        <v>66.882322349743845</v>
      </c>
      <c r="T153" s="892">
        <v>90.541578053449456</v>
      </c>
      <c r="U153" s="892">
        <v>86.091265820438394</v>
      </c>
      <c r="V153" s="892">
        <v>86.971395643094311</v>
      </c>
      <c r="W153" s="892">
        <v>97.481565952277649</v>
      </c>
      <c r="X153" s="892">
        <v>99.999998362312922</v>
      </c>
      <c r="Y153" s="892">
        <v>291.31308361855008</v>
      </c>
      <c r="Z153" s="892">
        <v>99.710514678127751</v>
      </c>
      <c r="AA153" s="892">
        <v>99.992599561481711</v>
      </c>
      <c r="AB153" s="892"/>
      <c r="AC153" s="892">
        <v>93.102451940560613</v>
      </c>
      <c r="AD153" s="892">
        <v>95.047530895163661</v>
      </c>
      <c r="AE153" s="892">
        <v>86.550520433367481</v>
      </c>
      <c r="AF153" s="892">
        <v>67.55863381395686</v>
      </c>
      <c r="AG153" s="892">
        <v>89.211509821086565</v>
      </c>
      <c r="AH153" s="892">
        <v>99.575556026881912</v>
      </c>
      <c r="AI153" s="892">
        <v>99.079786079847452</v>
      </c>
      <c r="AJ153" s="892">
        <v>99.462160998202449</v>
      </c>
      <c r="AK153" s="892">
        <v>100</v>
      </c>
      <c r="AL153" s="892">
        <v>51.052803604936095</v>
      </c>
      <c r="AM153" s="892">
        <v>53.739277463039159</v>
      </c>
      <c r="AN153" s="892">
        <v>88.374549913893247</v>
      </c>
      <c r="AO153" s="892">
        <v>86.240001826204463</v>
      </c>
      <c r="AP153" s="892">
        <v>89.562375520131127</v>
      </c>
    </row>
    <row r="154" spans="1:42" s="888" customFormat="1" ht="28.8" x14ac:dyDescent="0.15">
      <c r="A154" s="890"/>
      <c r="B154" s="891" t="s">
        <v>124</v>
      </c>
      <c r="C154" s="892">
        <v>97.251425432778831</v>
      </c>
      <c r="D154" s="892">
        <v>98.445416614738278</v>
      </c>
      <c r="E154" s="892">
        <v>99.977752739381302</v>
      </c>
      <c r="F154" s="892">
        <v>89.310744397326403</v>
      </c>
      <c r="G154" s="892">
        <v>79.305041163506715</v>
      </c>
      <c r="H154" s="892">
        <v>90.688524294234057</v>
      </c>
      <c r="I154" s="892">
        <v>99.135331162804079</v>
      </c>
      <c r="J154" s="892">
        <v>99.168157681490413</v>
      </c>
      <c r="K154" s="892">
        <v>93.728982259761224</v>
      </c>
      <c r="L154" s="892">
        <v>100.94792972968511</v>
      </c>
      <c r="M154" s="892">
        <v>96.207950830339456</v>
      </c>
      <c r="N154" s="892">
        <v>94.144906066602402</v>
      </c>
      <c r="O154" s="892">
        <v>114.98282964518458</v>
      </c>
      <c r="P154" s="892">
        <v>63.379402504406492</v>
      </c>
      <c r="Q154" s="892">
        <v>84.973969885751117</v>
      </c>
      <c r="R154" s="892">
        <v>89.234584390985944</v>
      </c>
      <c r="S154" s="892">
        <v>93.465513991822732</v>
      </c>
      <c r="T154" s="892">
        <v>95.012523469438776</v>
      </c>
      <c r="U154" s="892">
        <v>88.921272416768801</v>
      </c>
      <c r="V154" s="892">
        <v>94.993366525844039</v>
      </c>
      <c r="W154" s="892">
        <v>87.433053260883327</v>
      </c>
      <c r="X154" s="892">
        <v>82.686926422767058</v>
      </c>
      <c r="Y154" s="892">
        <v>59903.558257533121</v>
      </c>
      <c r="Z154" s="892">
        <v>90.022754317923244</v>
      </c>
      <c r="AA154" s="892">
        <v>99.703807216582206</v>
      </c>
      <c r="AB154" s="892">
        <v>98.477888412554549</v>
      </c>
      <c r="AC154" s="892">
        <v>36.989284302852262</v>
      </c>
      <c r="AD154" s="892">
        <v>76.027536042447835</v>
      </c>
      <c r="AE154" s="892">
        <v>51.768980234373387</v>
      </c>
      <c r="AF154" s="892">
        <v>58.700873071754543</v>
      </c>
      <c r="AG154" s="892">
        <v>99.717053898603012</v>
      </c>
      <c r="AH154" s="892">
        <v>97.385266769695022</v>
      </c>
      <c r="AI154" s="892">
        <v>55.610742977480797</v>
      </c>
      <c r="AJ154" s="892">
        <v>39.338846842075185</v>
      </c>
      <c r="AK154" s="892">
        <v>58.127152908458392</v>
      </c>
      <c r="AL154" s="892">
        <v>97.804169602622892</v>
      </c>
      <c r="AM154" s="892">
        <v>95.47910622505627</v>
      </c>
      <c r="AN154" s="892">
        <v>96.979238992137283</v>
      </c>
      <c r="AO154" s="892">
        <v>96.255325383508662</v>
      </c>
      <c r="AP154" s="892">
        <v>96.10210613064659</v>
      </c>
    </row>
    <row r="155" spans="1:42" s="888" customFormat="1" ht="28.8" x14ac:dyDescent="0.15">
      <c r="A155" s="890"/>
      <c r="B155" s="891" t="s">
        <v>125</v>
      </c>
      <c r="C155" s="892">
        <v>91.279268933895125</v>
      </c>
      <c r="D155" s="892">
        <v>96.775159741512667</v>
      </c>
      <c r="E155" s="892">
        <v>95.803355821049436</v>
      </c>
      <c r="F155" s="892">
        <v>86.629240674545755</v>
      </c>
      <c r="G155" s="892">
        <v>93.98255024628223</v>
      </c>
      <c r="H155" s="892">
        <v>99.909967370111858</v>
      </c>
      <c r="I155" s="892">
        <v>104.67064166157884</v>
      </c>
      <c r="J155" s="892">
        <v>100.49123013487301</v>
      </c>
      <c r="K155" s="892">
        <v>98.39308371543548</v>
      </c>
      <c r="L155" s="892">
        <v>97.19324758443058</v>
      </c>
      <c r="M155" s="892">
        <v>91.658534839502522</v>
      </c>
      <c r="N155" s="892">
        <v>96.021599356216001</v>
      </c>
      <c r="O155" s="892">
        <v>90.640427552586928</v>
      </c>
      <c r="P155" s="892">
        <v>85.455680816208996</v>
      </c>
      <c r="Q155" s="892">
        <v>90.669521382474159</v>
      </c>
      <c r="R155" s="892">
        <v>90.893354884875748</v>
      </c>
      <c r="S155" s="892">
        <v>96.758503552393861</v>
      </c>
      <c r="T155" s="892">
        <v>89.916302579702361</v>
      </c>
      <c r="U155" s="892">
        <v>87.493528441707141</v>
      </c>
      <c r="V155" s="892">
        <v>90.783284913526202</v>
      </c>
      <c r="W155" s="892">
        <v>188.26944958700071</v>
      </c>
      <c r="X155" s="892">
        <v>381.10481300071643</v>
      </c>
      <c r="Y155" s="892">
        <v>150.67550825009707</v>
      </c>
      <c r="Z155" s="892">
        <v>98.875344100229896</v>
      </c>
      <c r="AA155" s="892">
        <v>63.976968971845928</v>
      </c>
      <c r="AB155" s="892">
        <v>62.330027954956705</v>
      </c>
      <c r="AC155" s="892">
        <v>61.497386715809064</v>
      </c>
      <c r="AD155" s="892">
        <v>49.451329095441636</v>
      </c>
      <c r="AE155" s="892">
        <v>72.621856643140148</v>
      </c>
      <c r="AF155" s="892">
        <v>68.611903547315336</v>
      </c>
      <c r="AG155" s="892">
        <v>99.296100828686463</v>
      </c>
      <c r="AH155" s="892">
        <v>96.562958422691963</v>
      </c>
      <c r="AI155" s="892">
        <v>92.505337999093001</v>
      </c>
      <c r="AJ155" s="892">
        <v>97.311173340082661</v>
      </c>
      <c r="AK155" s="892">
        <v>97.196715947587336</v>
      </c>
      <c r="AL155" s="892">
        <v>92.07150910491012</v>
      </c>
      <c r="AM155" s="892">
        <v>95.924773195124217</v>
      </c>
      <c r="AN155" s="892">
        <v>92.61030572373005</v>
      </c>
      <c r="AO155" s="892">
        <v>90.394749312223382</v>
      </c>
      <c r="AP155" s="892">
        <v>96.851695427004074</v>
      </c>
    </row>
    <row r="156" spans="1:42" s="888" customFormat="1" ht="14.4" x14ac:dyDescent="0.15">
      <c r="A156" s="890"/>
      <c r="B156" s="891" t="s">
        <v>668</v>
      </c>
      <c r="C156" s="892">
        <v>101.34517980553393</v>
      </c>
      <c r="D156" s="892">
        <v>97.357384594277562</v>
      </c>
      <c r="E156" s="892">
        <v>97.699234462880838</v>
      </c>
      <c r="F156" s="892">
        <v>100.42898259313606</v>
      </c>
      <c r="G156" s="892">
        <v>100.54065699932497</v>
      </c>
      <c r="H156" s="892">
        <v>100.89762212462614</v>
      </c>
      <c r="I156" s="892">
        <v>99.651004747139822</v>
      </c>
      <c r="J156" s="892">
        <v>100.34795532069936</v>
      </c>
      <c r="K156" s="892">
        <v>98.417060686170004</v>
      </c>
      <c r="L156" s="892">
        <v>98.974978345930325</v>
      </c>
      <c r="M156" s="892">
        <v>100.12465639453514</v>
      </c>
      <c r="N156" s="892">
        <v>96.27772774898439</v>
      </c>
      <c r="O156" s="892">
        <v>97.321351220798419</v>
      </c>
      <c r="P156" s="892">
        <v>100.05660350338471</v>
      </c>
      <c r="Q156" s="892">
        <v>99.972858350615269</v>
      </c>
      <c r="R156" s="892">
        <v>100.45406866558216</v>
      </c>
      <c r="S156" s="892">
        <v>98.691188126469996</v>
      </c>
      <c r="T156" s="892">
        <v>98.333804068605062</v>
      </c>
      <c r="U156" s="892">
        <v>97.550297304196746</v>
      </c>
      <c r="V156" s="892">
        <v>98.053584091462497</v>
      </c>
      <c r="W156" s="892">
        <v>26.215756471124337</v>
      </c>
      <c r="X156" s="892">
        <v>80.952059771677369</v>
      </c>
      <c r="Y156" s="892">
        <v>79.17523970236654</v>
      </c>
      <c r="Z156" s="892">
        <v>95.367789013419355</v>
      </c>
      <c r="AA156" s="892">
        <v>49.462015491994151</v>
      </c>
      <c r="AB156" s="892">
        <v>94.663812208798021</v>
      </c>
      <c r="AC156" s="892">
        <v>72.157633681462073</v>
      </c>
      <c r="AD156" s="892">
        <v>56.607218111167789</v>
      </c>
      <c r="AE156" s="892">
        <v>68.462344645565096</v>
      </c>
      <c r="AF156" s="892">
        <v>91.512611967717731</v>
      </c>
      <c r="AG156" s="892">
        <v>99.258810380877165</v>
      </c>
      <c r="AH156" s="892">
        <v>99.061702676678522</v>
      </c>
      <c r="AI156" s="892">
        <v>99.823706570097841</v>
      </c>
      <c r="AJ156" s="892">
        <v>99.641356419374645</v>
      </c>
      <c r="AK156" s="892">
        <v>99.620268000949807</v>
      </c>
      <c r="AL156" s="892">
        <v>99.590136737507066</v>
      </c>
      <c r="AM156" s="892">
        <v>99.150193658723325</v>
      </c>
      <c r="AN156" s="892">
        <v>98.387852872806135</v>
      </c>
      <c r="AO156" s="892">
        <v>99.6826867603842</v>
      </c>
      <c r="AP156" s="892">
        <v>99.119631203412311</v>
      </c>
    </row>
    <row r="157" spans="1:42" s="888" customFormat="1" ht="14.4" x14ac:dyDescent="0.15">
      <c r="A157" s="890"/>
      <c r="B157" s="891" t="s">
        <v>669</v>
      </c>
      <c r="C157" s="892">
        <v>96.653057413557647</v>
      </c>
      <c r="D157" s="892">
        <v>98.183733375433746</v>
      </c>
      <c r="E157" s="892">
        <v>97.919704474624069</v>
      </c>
      <c r="F157" s="892">
        <v>98.701005654759655</v>
      </c>
      <c r="G157" s="892">
        <v>100.27779656537597</v>
      </c>
      <c r="H157" s="892">
        <v>100.62966249800897</v>
      </c>
      <c r="I157" s="892">
        <v>99.583960499746809</v>
      </c>
      <c r="J157" s="892">
        <v>101.0678372167163</v>
      </c>
      <c r="K157" s="892">
        <v>97.552717569394204</v>
      </c>
      <c r="L157" s="892">
        <v>99.516371221407837</v>
      </c>
      <c r="M157" s="892">
        <v>95.21350000845969</v>
      </c>
      <c r="N157" s="892">
        <v>96.085427987479136</v>
      </c>
      <c r="O157" s="892">
        <v>96.953569845040633</v>
      </c>
      <c r="P157" s="892">
        <v>98.130487260311327</v>
      </c>
      <c r="Q157" s="892">
        <v>99.41424385371667</v>
      </c>
      <c r="R157" s="892">
        <v>99.935086000472509</v>
      </c>
      <c r="S157" s="892">
        <v>98.335139804126683</v>
      </c>
      <c r="T157" s="892">
        <v>98.671335248844443</v>
      </c>
      <c r="U157" s="892">
        <v>96.529082925541658</v>
      </c>
      <c r="V157" s="892">
        <v>98.433912771636159</v>
      </c>
      <c r="W157" s="892">
        <v>81.337898509420242</v>
      </c>
      <c r="X157" s="892">
        <v>66.19814555406532</v>
      </c>
      <c r="Y157" s="892">
        <v>83.411866375453997</v>
      </c>
      <c r="Z157" s="892">
        <v>85.722166919848746</v>
      </c>
      <c r="AA157" s="892">
        <v>82.66310028525487</v>
      </c>
      <c r="AB157" s="892">
        <v>92.941338961295727</v>
      </c>
      <c r="AC157" s="892">
        <v>76.653106137164585</v>
      </c>
      <c r="AD157" s="892">
        <v>38.604987092323078</v>
      </c>
      <c r="AE157" s="892">
        <v>73.88372243172752</v>
      </c>
      <c r="AF157" s="892">
        <v>89.906550482770299</v>
      </c>
      <c r="AG157" s="892">
        <v>98.647308665246584</v>
      </c>
      <c r="AH157" s="892">
        <v>98.312673890202632</v>
      </c>
      <c r="AI157" s="892">
        <v>99.323784519828209</v>
      </c>
      <c r="AJ157" s="892">
        <v>99.536490949018045</v>
      </c>
      <c r="AK157" s="892">
        <v>99.217523265643749</v>
      </c>
      <c r="AL157" s="892">
        <v>99.36902099933836</v>
      </c>
      <c r="AM157" s="892">
        <v>98.897664201877447</v>
      </c>
      <c r="AN157" s="892">
        <v>98.366286910217283</v>
      </c>
      <c r="AO157" s="892">
        <v>99.457308019870609</v>
      </c>
      <c r="AP157" s="892">
        <v>98.980274981853356</v>
      </c>
    </row>
    <row r="158" spans="1:42" s="888" customFormat="1" ht="28.8" x14ac:dyDescent="0.15">
      <c r="A158" s="890"/>
      <c r="B158" s="891" t="s">
        <v>670</v>
      </c>
      <c r="C158" s="892">
        <v>86.335780712660124</v>
      </c>
      <c r="D158" s="892">
        <v>99.940944660348322</v>
      </c>
      <c r="E158" s="892">
        <v>99.253250006687338</v>
      </c>
      <c r="F158" s="892">
        <v>86.439571261658742</v>
      </c>
      <c r="G158" s="892">
        <v>97.146486665059129</v>
      </c>
      <c r="H158" s="892">
        <v>95.145263154348569</v>
      </c>
      <c r="I158" s="892">
        <v>95.485826372373154</v>
      </c>
      <c r="J158" s="892">
        <v>99.217461775277982</v>
      </c>
      <c r="K158" s="892">
        <v>98.868474726172963</v>
      </c>
      <c r="L158" s="892">
        <v>99.932844830764068</v>
      </c>
      <c r="M158" s="892">
        <v>76.123595038477347</v>
      </c>
      <c r="N158" s="892">
        <v>94.625972700420036</v>
      </c>
      <c r="O158" s="892">
        <v>98.526140791873843</v>
      </c>
      <c r="P158" s="892">
        <v>65.790889272075503</v>
      </c>
      <c r="Q158" s="892">
        <v>31.885026317580952</v>
      </c>
      <c r="R158" s="892">
        <v>37.448609198215358</v>
      </c>
      <c r="S158" s="892">
        <v>16.74720892171641</v>
      </c>
      <c r="T158" s="892">
        <v>34.279066527983808</v>
      </c>
      <c r="U158" s="892">
        <v>4.0433508744495184</v>
      </c>
      <c r="V158" s="892">
        <v>47.414953676581803</v>
      </c>
      <c r="W158" s="892">
        <v>30.965315706791081</v>
      </c>
      <c r="X158" s="892">
        <v>97.899313905247482</v>
      </c>
      <c r="Y158" s="892">
        <v>820.99633858236234</v>
      </c>
      <c r="Z158" s="892">
        <v>96.120991854884181</v>
      </c>
      <c r="AA158" s="892">
        <v>53.797974883507173</v>
      </c>
      <c r="AB158" s="892">
        <v>44.629208576706191</v>
      </c>
      <c r="AC158" s="892">
        <v>29.670890653799582</v>
      </c>
      <c r="AD158" s="892">
        <v>37.202051343384653</v>
      </c>
      <c r="AE158" s="892">
        <v>45.069285235580651</v>
      </c>
      <c r="AF158" s="892">
        <v>80.421249973358243</v>
      </c>
      <c r="AG158" s="892">
        <v>96.304977559532247</v>
      </c>
      <c r="AH158" s="892">
        <v>92.221311024151163</v>
      </c>
      <c r="AI158" s="892">
        <v>63.197471206160849</v>
      </c>
      <c r="AJ158" s="892">
        <v>33.677075917014257</v>
      </c>
      <c r="AK158" s="892">
        <v>18.035962345780547</v>
      </c>
      <c r="AL158" s="892">
        <v>29.066713457981976</v>
      </c>
      <c r="AM158" s="892">
        <v>9.8829722155103639</v>
      </c>
      <c r="AN158" s="892">
        <v>26.831424906934277</v>
      </c>
      <c r="AO158" s="892">
        <v>3.5090785944299694</v>
      </c>
      <c r="AP158" s="892">
        <v>16.569648402166049</v>
      </c>
    </row>
    <row r="159" spans="1:42" s="888" customFormat="1" ht="31.5" customHeight="1" x14ac:dyDescent="0.15">
      <c r="A159" s="1072" t="s">
        <v>700</v>
      </c>
      <c r="B159" s="1072"/>
      <c r="C159" s="893">
        <v>98.798492175393065</v>
      </c>
      <c r="D159" s="893">
        <v>99.864968213900326</v>
      </c>
      <c r="E159" s="893">
        <v>100.2673360956925</v>
      </c>
      <c r="F159" s="893">
        <v>99.211352924324331</v>
      </c>
      <c r="G159" s="893">
        <v>99.820266407896227</v>
      </c>
      <c r="H159" s="893">
        <v>99.910658820254881</v>
      </c>
      <c r="I159" s="893">
        <v>99.860307287208798</v>
      </c>
      <c r="J159" s="893">
        <v>99.928399977808439</v>
      </c>
      <c r="K159" s="893">
        <v>99.881144790372034</v>
      </c>
      <c r="L159" s="893">
        <v>99.905947021306858</v>
      </c>
      <c r="M159" s="893">
        <v>73.609265844977926</v>
      </c>
      <c r="N159" s="893">
        <v>77.463715993103207</v>
      </c>
      <c r="O159" s="893">
        <v>84.934186208734587</v>
      </c>
      <c r="P159" s="893">
        <v>87.35771216499009</v>
      </c>
      <c r="Q159" s="893">
        <v>87.842674261828762</v>
      </c>
      <c r="R159" s="893">
        <v>88.074679344358429</v>
      </c>
      <c r="S159" s="893">
        <v>88.577291047514436</v>
      </c>
      <c r="T159" s="893">
        <v>94.375583141255248</v>
      </c>
      <c r="U159" s="893">
        <v>89.916190134810535</v>
      </c>
      <c r="V159" s="893">
        <v>89.763427331096977</v>
      </c>
      <c r="W159" s="893">
        <v>86.576135441084119</v>
      </c>
      <c r="X159" s="893">
        <v>88.383905263111089</v>
      </c>
      <c r="Y159" s="893">
        <v>87.898018948325458</v>
      </c>
      <c r="Z159" s="893">
        <v>66.836172096146868</v>
      </c>
      <c r="AA159" s="893">
        <v>80.275879390988251</v>
      </c>
      <c r="AB159" s="893">
        <v>83.736879729030008</v>
      </c>
      <c r="AC159" s="893">
        <v>86.503455991830918</v>
      </c>
      <c r="AD159" s="893">
        <v>80.968156381917652</v>
      </c>
      <c r="AE159" s="893">
        <v>60.360103387886298</v>
      </c>
      <c r="AF159" s="893">
        <v>68.824172602371931</v>
      </c>
      <c r="AG159" s="893">
        <v>69.560841434258322</v>
      </c>
      <c r="AH159" s="893">
        <v>74.001408690159465</v>
      </c>
      <c r="AI159" s="893">
        <v>83.817926132435204</v>
      </c>
      <c r="AJ159" s="893">
        <v>92.165913173723254</v>
      </c>
      <c r="AK159" s="893">
        <v>88.916285249443916</v>
      </c>
      <c r="AL159" s="893">
        <v>88.749616991115843</v>
      </c>
      <c r="AM159" s="893">
        <v>88.972551113895406</v>
      </c>
      <c r="AN159" s="893">
        <v>96.156202884650014</v>
      </c>
      <c r="AO159" s="893">
        <v>91.795525984195649</v>
      </c>
      <c r="AP159" s="893">
        <v>92.039690409928681</v>
      </c>
    </row>
    <row r="160" spans="1:42" s="888" customFormat="1" ht="14.4" x14ac:dyDescent="0.15">
      <c r="A160" s="890"/>
      <c r="B160" s="891" t="s">
        <v>126</v>
      </c>
      <c r="C160" s="892">
        <v>96.177715773897418</v>
      </c>
      <c r="D160" s="892">
        <v>96.456521235286445</v>
      </c>
      <c r="E160" s="892">
        <v>91.671586566477643</v>
      </c>
      <c r="F160" s="892">
        <v>96.059186830445995</v>
      </c>
      <c r="G160" s="892">
        <v>96.94955131876975</v>
      </c>
      <c r="H160" s="892">
        <v>96.871955527726925</v>
      </c>
      <c r="I160" s="892">
        <v>99.510917053819824</v>
      </c>
      <c r="J160" s="892">
        <v>98.738572994895435</v>
      </c>
      <c r="K160" s="892">
        <v>98.302600290845348</v>
      </c>
      <c r="L160" s="892">
        <v>96.874935386424426</v>
      </c>
      <c r="M160" s="892">
        <v>45.46458623934226</v>
      </c>
      <c r="N160" s="892">
        <v>46.718963449423953</v>
      </c>
      <c r="O160" s="892">
        <v>42.016584544607376</v>
      </c>
      <c r="P160" s="892">
        <v>32.42821561981728</v>
      </c>
      <c r="Q160" s="892">
        <v>34.421146847592588</v>
      </c>
      <c r="R160" s="892">
        <v>53.393451386655258</v>
      </c>
      <c r="S160" s="892">
        <v>80.057366549164911</v>
      </c>
      <c r="T160" s="892">
        <v>80.471052747792172</v>
      </c>
      <c r="U160" s="892">
        <v>67.160339403287708</v>
      </c>
      <c r="V160" s="892">
        <v>70.42054036035411</v>
      </c>
      <c r="W160" s="892">
        <v>48.563973262972382</v>
      </c>
      <c r="X160" s="892">
        <v>43.112675758573026</v>
      </c>
      <c r="Y160" s="892">
        <v>38.06459221277521</v>
      </c>
      <c r="Z160" s="892">
        <v>16.903218594029365</v>
      </c>
      <c r="AA160" s="892">
        <v>23.218536769553864</v>
      </c>
      <c r="AB160" s="892">
        <v>71.978197943904334</v>
      </c>
      <c r="AC160" s="892">
        <v>96.363171808326058</v>
      </c>
      <c r="AD160" s="892">
        <v>92.948312661393857</v>
      </c>
      <c r="AE160" s="892">
        <v>85.465031314541164</v>
      </c>
      <c r="AF160" s="892">
        <v>95.730852491526392</v>
      </c>
      <c r="AG160" s="892">
        <v>43.957098675583509</v>
      </c>
      <c r="AH160" s="892">
        <v>50.320603959490207</v>
      </c>
      <c r="AI160" s="892">
        <v>53.225457092737571</v>
      </c>
      <c r="AJ160" s="892">
        <v>53.478751802544956</v>
      </c>
      <c r="AK160" s="892">
        <v>41.346128766434411</v>
      </c>
      <c r="AL160" s="892">
        <v>35.109026319865706</v>
      </c>
      <c r="AM160" s="892">
        <v>65.263647609436433</v>
      </c>
      <c r="AN160" s="892">
        <v>77.043300041203295</v>
      </c>
      <c r="AO160" s="892">
        <v>64.417313075636017</v>
      </c>
      <c r="AP160" s="892">
        <v>62.765273850344641</v>
      </c>
    </row>
    <row r="161" spans="1:42" s="888" customFormat="1" ht="28.8" x14ac:dyDescent="0.15">
      <c r="A161" s="890"/>
      <c r="B161" s="891" t="s">
        <v>629</v>
      </c>
      <c r="C161" s="892">
        <v>97.703963583377657</v>
      </c>
      <c r="D161" s="892">
        <v>103.01926489957336</v>
      </c>
      <c r="E161" s="892">
        <v>109.09062709105177</v>
      </c>
      <c r="F161" s="892">
        <v>102.05620577649267</v>
      </c>
      <c r="G161" s="892">
        <v>99.91096478434973</v>
      </c>
      <c r="H161" s="892">
        <v>100.53998391867725</v>
      </c>
      <c r="I161" s="892">
        <v>98.356843233232468</v>
      </c>
      <c r="J161" s="892">
        <v>99.990234905142245</v>
      </c>
      <c r="K161" s="892">
        <v>99.68095246907852</v>
      </c>
      <c r="L161" s="892">
        <v>100.91876237729028</v>
      </c>
      <c r="M161" s="892">
        <v>97.723904419212246</v>
      </c>
      <c r="N161" s="892">
        <v>102.92207493902058</v>
      </c>
      <c r="O161" s="892">
        <v>108.55331433027638</v>
      </c>
      <c r="P161" s="892">
        <v>102.00117784220279</v>
      </c>
      <c r="Q161" s="892">
        <v>99.88049102888543</v>
      </c>
      <c r="R161" s="892">
        <v>100.50544738207361</v>
      </c>
      <c r="S161" s="892">
        <v>95.99647546313841</v>
      </c>
      <c r="T161" s="892">
        <v>98.409860537245947</v>
      </c>
      <c r="U161" s="892">
        <v>97.844477089014532</v>
      </c>
      <c r="V161" s="892">
        <v>97.283261395051625</v>
      </c>
      <c r="W161" s="892">
        <v>108.24348035500833</v>
      </c>
      <c r="X161" s="892">
        <v>134.10563496120236</v>
      </c>
      <c r="Y161" s="892">
        <v>99.165061362375752</v>
      </c>
      <c r="Z161" s="892">
        <v>100.91777146155651</v>
      </c>
      <c r="AA161" s="892">
        <v>73.829679914869985</v>
      </c>
      <c r="AB161" s="892">
        <v>42.021714639757207</v>
      </c>
      <c r="AC161" s="892">
        <v>45.541601518639332</v>
      </c>
      <c r="AD161" s="892">
        <v>96.62997275662407</v>
      </c>
      <c r="AE161" s="892">
        <v>86.847016004776961</v>
      </c>
      <c r="AF161" s="892">
        <v>46.527216306603648</v>
      </c>
      <c r="AG161" s="892">
        <v>99.964205893914894</v>
      </c>
      <c r="AH161" s="892">
        <v>99.892009842616019</v>
      </c>
      <c r="AI161" s="892">
        <v>99.516331308368251</v>
      </c>
      <c r="AJ161" s="892">
        <v>99.962987757104543</v>
      </c>
      <c r="AK161" s="892">
        <v>99.97939706272274</v>
      </c>
      <c r="AL161" s="892">
        <v>99.984263025510629</v>
      </c>
      <c r="AM161" s="892">
        <v>97.6128952969556</v>
      </c>
      <c r="AN161" s="892">
        <v>98.461203510801326</v>
      </c>
      <c r="AO161" s="892">
        <v>98.331645137882688</v>
      </c>
      <c r="AP161" s="892">
        <v>97.25000766184823</v>
      </c>
    </row>
    <row r="162" spans="1:42" s="888" customFormat="1" ht="14.4" x14ac:dyDescent="0.15">
      <c r="A162" s="890"/>
      <c r="B162" s="891" t="s">
        <v>128</v>
      </c>
      <c r="C162" s="892">
        <v>98.946626990552545</v>
      </c>
      <c r="D162" s="892">
        <v>99.917388872420474</v>
      </c>
      <c r="E162" s="892">
        <v>99.977797886461957</v>
      </c>
      <c r="F162" s="892">
        <v>99.131252039600142</v>
      </c>
      <c r="G162" s="892">
        <v>99.921563623393922</v>
      </c>
      <c r="H162" s="892">
        <v>99.969788693861688</v>
      </c>
      <c r="I162" s="892">
        <v>99.967383248766197</v>
      </c>
      <c r="J162" s="892">
        <v>99.967345408163126</v>
      </c>
      <c r="K162" s="892">
        <v>99.960719112584613</v>
      </c>
      <c r="L162" s="892">
        <v>99.968024051983832</v>
      </c>
      <c r="M162" s="892">
        <v>74.119893103073665</v>
      </c>
      <c r="N162" s="892">
        <v>78.658593796479124</v>
      </c>
      <c r="O162" s="892">
        <v>86.325386772347557</v>
      </c>
      <c r="P162" s="892">
        <v>89.396630945979012</v>
      </c>
      <c r="Q162" s="892">
        <v>89.879934539686232</v>
      </c>
      <c r="R162" s="892">
        <v>89.433458417525316</v>
      </c>
      <c r="S162" s="892">
        <v>88.684930725068554</v>
      </c>
      <c r="T162" s="892">
        <v>94.74366267153006</v>
      </c>
      <c r="U162" s="892">
        <v>90.524511963433824</v>
      </c>
      <c r="V162" s="892">
        <v>90.334977241082655</v>
      </c>
      <c r="W162" s="892">
        <v>90.17924526611894</v>
      </c>
      <c r="X162" s="892">
        <v>92.673721477685405</v>
      </c>
      <c r="Y162" s="892">
        <v>96.237319560860215</v>
      </c>
      <c r="Z162" s="892">
        <v>75.63932520546102</v>
      </c>
      <c r="AA162" s="892">
        <v>89.712373243197021</v>
      </c>
      <c r="AB162" s="892">
        <v>87.138834878763987</v>
      </c>
      <c r="AC162" s="892">
        <v>83.552981459498028</v>
      </c>
      <c r="AD162" s="892">
        <v>79.576057288009778</v>
      </c>
      <c r="AE162" s="892">
        <v>55.9443239091474</v>
      </c>
      <c r="AF162" s="892">
        <v>64.73430746832382</v>
      </c>
      <c r="AG162" s="892">
        <v>68.844775147488619</v>
      </c>
      <c r="AH162" s="892">
        <v>74.071806227976595</v>
      </c>
      <c r="AI162" s="892">
        <v>83.566667939752165</v>
      </c>
      <c r="AJ162" s="892">
        <v>92.706885624785215</v>
      </c>
      <c r="AK162" s="892">
        <v>89.969550084162591</v>
      </c>
      <c r="AL162" s="892">
        <v>89.728041581688927</v>
      </c>
      <c r="AM162" s="892">
        <v>89.280752124147682</v>
      </c>
      <c r="AN162" s="892">
        <v>96.689615045825064</v>
      </c>
      <c r="AO162" s="892">
        <v>92.51186589873322</v>
      </c>
      <c r="AP162" s="892">
        <v>92.890267743198464</v>
      </c>
    </row>
    <row r="163" spans="1:42" s="888" customFormat="1" ht="14.4" x14ac:dyDescent="0.15">
      <c r="A163" s="1072" t="s">
        <v>481</v>
      </c>
      <c r="B163" s="1072"/>
      <c r="C163" s="893">
        <v>94.497560042145352</v>
      </c>
      <c r="D163" s="893">
        <v>98.758658582755757</v>
      </c>
      <c r="E163" s="893">
        <v>98.044676121891968</v>
      </c>
      <c r="F163" s="893">
        <v>99.258426718810298</v>
      </c>
      <c r="G163" s="893">
        <v>99.32420909318283</v>
      </c>
      <c r="H163" s="893">
        <v>98.811233736007921</v>
      </c>
      <c r="I163" s="893">
        <v>99.088497105185482</v>
      </c>
      <c r="J163" s="893">
        <v>99.325177867302685</v>
      </c>
      <c r="K163" s="893">
        <v>99.390606310641019</v>
      </c>
      <c r="L163" s="893">
        <v>99.433934126601386</v>
      </c>
      <c r="M163" s="893">
        <v>90.80028103763928</v>
      </c>
      <c r="N163" s="893">
        <v>96.012152154921964</v>
      </c>
      <c r="O163" s="893">
        <v>92.331175697196315</v>
      </c>
      <c r="P163" s="893">
        <v>94.278106803761091</v>
      </c>
      <c r="Q163" s="893">
        <v>97.127083700331823</v>
      </c>
      <c r="R163" s="893">
        <v>96.872860027563434</v>
      </c>
      <c r="S163" s="893">
        <v>97.603394346334767</v>
      </c>
      <c r="T163" s="893">
        <v>95.645658455069267</v>
      </c>
      <c r="U163" s="893">
        <v>92.955304037394214</v>
      </c>
      <c r="V163" s="893">
        <v>90.356762573523881</v>
      </c>
      <c r="W163" s="893">
        <v>61.836127996024359</v>
      </c>
      <c r="X163" s="893">
        <v>86.640127443457331</v>
      </c>
      <c r="Y163" s="893">
        <v>89.472856560741235</v>
      </c>
      <c r="Z163" s="893">
        <v>62.482564228036118</v>
      </c>
      <c r="AA163" s="893">
        <v>89.522754613750138</v>
      </c>
      <c r="AB163" s="893">
        <v>110.14779386606</v>
      </c>
      <c r="AC163" s="893">
        <v>112.43739071179979</v>
      </c>
      <c r="AD163" s="893">
        <v>122.95503178072087</v>
      </c>
      <c r="AE163" s="893">
        <v>101.07693050461559</v>
      </c>
      <c r="AF163" s="893">
        <v>54.837288617593785</v>
      </c>
      <c r="AG163" s="893">
        <v>97.359660786826481</v>
      </c>
      <c r="AH163" s="893">
        <v>97.56883902599526</v>
      </c>
      <c r="AI163" s="893">
        <v>94.30484340439574</v>
      </c>
      <c r="AJ163" s="893">
        <v>97.186711012202849</v>
      </c>
      <c r="AK163" s="893">
        <v>98.134763030986676</v>
      </c>
      <c r="AL163" s="893">
        <v>97.751719873843101</v>
      </c>
      <c r="AM163" s="893">
        <v>98.117173553955539</v>
      </c>
      <c r="AN163" s="893">
        <v>95.707511854325801</v>
      </c>
      <c r="AO163" s="893">
        <v>93.164325225144538</v>
      </c>
      <c r="AP163" s="893">
        <v>93.521644607267106</v>
      </c>
    </row>
    <row r="164" spans="1:42" s="888" customFormat="1" ht="43.2" x14ac:dyDescent="0.15">
      <c r="A164" s="890"/>
      <c r="B164" s="891" t="s">
        <v>601</v>
      </c>
      <c r="C164" s="892">
        <v>94.981301920266375</v>
      </c>
      <c r="D164" s="892">
        <v>94.822313003390107</v>
      </c>
      <c r="E164" s="892">
        <v>99.85313143615069</v>
      </c>
      <c r="F164" s="892">
        <v>99.336613077018882</v>
      </c>
      <c r="G164" s="892">
        <v>98.75449463778196</v>
      </c>
      <c r="H164" s="892">
        <v>92.931128890762295</v>
      </c>
      <c r="I164" s="892">
        <v>98.552234220090256</v>
      </c>
      <c r="J164" s="892">
        <v>96.495590880025389</v>
      </c>
      <c r="K164" s="892">
        <v>98.420386489702182</v>
      </c>
      <c r="L164" s="892">
        <v>88.021194204772428</v>
      </c>
      <c r="M164" s="892">
        <v>75.030323409173107</v>
      </c>
      <c r="N164" s="892">
        <v>267.13969792924615</v>
      </c>
      <c r="O164" s="892">
        <v>71.763169500214445</v>
      </c>
      <c r="P164" s="892">
        <v>82.192931371449362</v>
      </c>
      <c r="Q164" s="892">
        <v>304.6273118179559</v>
      </c>
      <c r="R164" s="892">
        <v>370.58745597329874</v>
      </c>
      <c r="S164" s="892">
        <v>454.28510536204516</v>
      </c>
      <c r="T164" s="892">
        <v>432.37535397876854</v>
      </c>
      <c r="U164" s="892">
        <v>451.30259639471052</v>
      </c>
      <c r="V164" s="892">
        <v>243.38492216031108</v>
      </c>
      <c r="W164" s="892">
        <v>81.857567282436264</v>
      </c>
      <c r="X164" s="892">
        <v>421.39619208419742</v>
      </c>
      <c r="Y164" s="892">
        <v>409.02088869596361</v>
      </c>
      <c r="Z164" s="892">
        <v>88.182932422154764</v>
      </c>
      <c r="AA164" s="892">
        <v>503.91272817368133</v>
      </c>
      <c r="AB164" s="892">
        <v>639.49322520195358</v>
      </c>
      <c r="AC164" s="892">
        <v>942.87223907550481</v>
      </c>
      <c r="AD164" s="892">
        <v>834.39160559370612</v>
      </c>
      <c r="AE164" s="892">
        <v>968.99923697372992</v>
      </c>
      <c r="AF164" s="892">
        <v>663.15029090105884</v>
      </c>
      <c r="AG164" s="892">
        <v>34.643221459789146</v>
      </c>
      <c r="AH164" s="892">
        <v>37.855282576359919</v>
      </c>
      <c r="AI164" s="892">
        <v>4.3111764496976592</v>
      </c>
      <c r="AJ164" s="892">
        <v>28.731000608075547</v>
      </c>
      <c r="AK164" s="892">
        <v>39.581896011830104</v>
      </c>
      <c r="AL164" s="892">
        <v>43.114961044171579</v>
      </c>
      <c r="AM164" s="892">
        <v>40.022426208135585</v>
      </c>
      <c r="AN164" s="892">
        <v>40.423522228595779</v>
      </c>
      <c r="AO164" s="892">
        <v>26.234121286696766</v>
      </c>
      <c r="AP164" s="892">
        <v>16.160148299371592</v>
      </c>
    </row>
    <row r="165" spans="1:42" s="888" customFormat="1" ht="14.4" x14ac:dyDescent="0.15">
      <c r="A165" s="890"/>
      <c r="B165" s="891" t="s">
        <v>131</v>
      </c>
      <c r="C165" s="892">
        <v>38.474721181119719</v>
      </c>
      <c r="D165" s="892">
        <v>91.034291524325553</v>
      </c>
      <c r="E165" s="892">
        <v>81.466361748581832</v>
      </c>
      <c r="F165" s="892">
        <v>99.977417463303823</v>
      </c>
      <c r="G165" s="892">
        <v>99.954157407867299</v>
      </c>
      <c r="H165" s="892">
        <v>83.943389305492317</v>
      </c>
      <c r="I165" s="892">
        <v>99.461278580298639</v>
      </c>
      <c r="J165" s="892">
        <v>99.826726948220696</v>
      </c>
      <c r="K165" s="892">
        <v>97.237690227206485</v>
      </c>
      <c r="L165" s="892">
        <v>99.146036087148531</v>
      </c>
      <c r="M165" s="892">
        <v>35.323740975703863</v>
      </c>
      <c r="N165" s="892">
        <v>81.082103359577857</v>
      </c>
      <c r="O165" s="892">
        <v>54.454670384444746</v>
      </c>
      <c r="P165" s="892">
        <v>53.279427591310778</v>
      </c>
      <c r="Q165" s="892">
        <v>60.354941310503904</v>
      </c>
      <c r="R165" s="892">
        <v>59.100594720462176</v>
      </c>
      <c r="S165" s="892">
        <v>74.540617046261175</v>
      </c>
      <c r="T165" s="892">
        <v>75.936518165209506</v>
      </c>
      <c r="U165" s="892">
        <v>84.49663430336372</v>
      </c>
      <c r="V165" s="892">
        <v>92.564989624831057</v>
      </c>
      <c r="W165" s="892">
        <v>26.806886389986083</v>
      </c>
      <c r="X165" s="892">
        <v>37.250071892415221</v>
      </c>
      <c r="Y165" s="892">
        <v>81.697731483893051</v>
      </c>
      <c r="Z165" s="892">
        <v>27.332433678638978</v>
      </c>
      <c r="AA165" s="892">
        <v>66.556050567222826</v>
      </c>
      <c r="AB165" s="892">
        <v>10.899456661090728</v>
      </c>
      <c r="AC165" s="892">
        <v>94.93767785272378</v>
      </c>
      <c r="AD165" s="892">
        <v>97.316873410901778</v>
      </c>
      <c r="AE165" s="892">
        <v>83.69896387620679</v>
      </c>
      <c r="AF165" s="892">
        <v>78.214731190151539</v>
      </c>
      <c r="AG165" s="892">
        <v>93.365511102099532</v>
      </c>
      <c r="AH165" s="892">
        <v>93.724381427305403</v>
      </c>
      <c r="AI165" s="892">
        <v>47.339083257732867</v>
      </c>
      <c r="AJ165" s="892">
        <v>81.012035248820808</v>
      </c>
      <c r="AK165" s="892">
        <v>46.365886005398671</v>
      </c>
      <c r="AL165" s="892">
        <v>86.32232845680457</v>
      </c>
      <c r="AM165" s="892">
        <v>72.088547986139872</v>
      </c>
      <c r="AN165" s="892">
        <v>68.995634803431642</v>
      </c>
      <c r="AO165" s="892">
        <v>87.081454685599326</v>
      </c>
      <c r="AP165" s="892">
        <v>97.353801149416199</v>
      </c>
    </row>
    <row r="166" spans="1:42" s="888" customFormat="1" ht="14.4" x14ac:dyDescent="0.15">
      <c r="A166" s="890"/>
      <c r="B166" s="891" t="s">
        <v>132</v>
      </c>
      <c r="C166" s="892">
        <v>90.637488624238543</v>
      </c>
      <c r="D166" s="892">
        <v>97.669529573543016</v>
      </c>
      <c r="E166" s="892">
        <v>82.082757165495465</v>
      </c>
      <c r="F166" s="892">
        <v>84.46191057684814</v>
      </c>
      <c r="G166" s="892">
        <v>84.775250377146023</v>
      </c>
      <c r="H166" s="892">
        <v>89.544166255094652</v>
      </c>
      <c r="I166" s="892">
        <v>88.567463665626917</v>
      </c>
      <c r="J166" s="892">
        <v>88.467753280192468</v>
      </c>
      <c r="K166" s="892">
        <v>97.280462633381276</v>
      </c>
      <c r="L166" s="892">
        <v>94.943388018409408</v>
      </c>
      <c r="M166" s="892">
        <v>79.316311767944569</v>
      </c>
      <c r="N166" s="892">
        <v>81.432992960227324</v>
      </c>
      <c r="O166" s="892">
        <v>67.375690761334283</v>
      </c>
      <c r="P166" s="892">
        <v>51.246951856242362</v>
      </c>
      <c r="Q166" s="892">
        <v>68.112366578635203</v>
      </c>
      <c r="R166" s="892">
        <v>52.905067416977367</v>
      </c>
      <c r="S166" s="892">
        <v>70.349116761940323</v>
      </c>
      <c r="T166" s="892">
        <v>82.635068509692104</v>
      </c>
      <c r="U166" s="892">
        <v>88.108141539776824</v>
      </c>
      <c r="V166" s="892">
        <v>84.600806152394469</v>
      </c>
      <c r="W166" s="892">
        <v>76.824891351351724</v>
      </c>
      <c r="X166" s="892">
        <v>109.63558619679688</v>
      </c>
      <c r="Y166" s="892">
        <v>82.407222352592512</v>
      </c>
      <c r="Z166" s="892">
        <v>44.181833105108417</v>
      </c>
      <c r="AA166" s="892">
        <v>61.806017481792672</v>
      </c>
      <c r="AB166" s="892">
        <v>46.87765682658204</v>
      </c>
      <c r="AC166" s="892">
        <v>61.436881855858637</v>
      </c>
      <c r="AD166" s="892">
        <v>80.615348323107199</v>
      </c>
      <c r="AE166" s="892">
        <v>52.321337269138624</v>
      </c>
      <c r="AF166" s="892">
        <v>49.381137431875473</v>
      </c>
      <c r="AG166" s="892">
        <v>87.678200043822557</v>
      </c>
      <c r="AH166" s="892">
        <v>80.575662880682103</v>
      </c>
      <c r="AI166" s="892">
        <v>79.32842484098353</v>
      </c>
      <c r="AJ166" s="892">
        <v>62.851444928354553</v>
      </c>
      <c r="AK166" s="892">
        <v>85.581508353475172</v>
      </c>
      <c r="AL166" s="892">
        <v>59.804393731039951</v>
      </c>
      <c r="AM166" s="892">
        <v>85.876405962552326</v>
      </c>
      <c r="AN166" s="892">
        <v>93.93364211434303</v>
      </c>
      <c r="AO166" s="892">
        <v>94.259691429838526</v>
      </c>
      <c r="AP166" s="892">
        <v>91.530302459379627</v>
      </c>
    </row>
    <row r="167" spans="1:42" s="888" customFormat="1" ht="28.8" x14ac:dyDescent="0.15">
      <c r="A167" s="890"/>
      <c r="B167" s="891" t="s">
        <v>134</v>
      </c>
      <c r="C167" s="892">
        <v>89.157097375618491</v>
      </c>
      <c r="D167" s="892">
        <v>84.670695738352691</v>
      </c>
      <c r="E167" s="892">
        <v>82.753438217340005</v>
      </c>
      <c r="F167" s="892">
        <v>86.018082182313847</v>
      </c>
      <c r="G167" s="892">
        <v>87.146629850858275</v>
      </c>
      <c r="H167" s="892">
        <v>81.725680014514936</v>
      </c>
      <c r="I167" s="892">
        <v>85.925093040667647</v>
      </c>
      <c r="J167" s="892">
        <v>78.155667962387994</v>
      </c>
      <c r="K167" s="892">
        <v>81.46821118504441</v>
      </c>
      <c r="L167" s="892">
        <v>75.846435807325548</v>
      </c>
      <c r="M167" s="892">
        <v>86.708244540107032</v>
      </c>
      <c r="N167" s="892">
        <v>82.497138422836287</v>
      </c>
      <c r="O167" s="892">
        <v>80.721949970412183</v>
      </c>
      <c r="P167" s="892">
        <v>84.269136570802829</v>
      </c>
      <c r="Q167" s="892">
        <v>86.972582833107296</v>
      </c>
      <c r="R167" s="892">
        <v>81.110828979586074</v>
      </c>
      <c r="S167" s="892">
        <v>85.239493212505366</v>
      </c>
      <c r="T167" s="892">
        <v>77.612118513194346</v>
      </c>
      <c r="U167" s="892">
        <v>81.121454947559229</v>
      </c>
      <c r="V167" s="892">
        <v>75.438601188143551</v>
      </c>
      <c r="W167" s="892">
        <v>0.25251817286683381</v>
      </c>
      <c r="X167" s="892">
        <v>22.95491292870409</v>
      </c>
      <c r="Y167" s="892">
        <v>2.779827820278149</v>
      </c>
      <c r="Z167" s="892">
        <v>7.1500227627905142</v>
      </c>
      <c r="AA167" s="892">
        <v>34.723251218812976</v>
      </c>
      <c r="AB167" s="892">
        <v>1.4029851291667104</v>
      </c>
      <c r="AC167" s="892">
        <v>4.4404711682119773</v>
      </c>
      <c r="AD167" s="892">
        <v>23.033828535765188</v>
      </c>
      <c r="AE167" s="892">
        <v>33.928496184729951</v>
      </c>
      <c r="AF167" s="892">
        <v>39.49307968599296</v>
      </c>
      <c r="AG167" s="892">
        <v>99.161300938213287</v>
      </c>
      <c r="AH167" s="892">
        <v>97.965561554082356</v>
      </c>
      <c r="AI167" s="892">
        <v>99.910256471929301</v>
      </c>
      <c r="AJ167" s="892">
        <v>99.902764316483712</v>
      </c>
      <c r="AK167" s="892">
        <v>99.90238180200123</v>
      </c>
      <c r="AL167" s="892">
        <v>99.411634932889839</v>
      </c>
      <c r="AM167" s="892">
        <v>99.800342030982918</v>
      </c>
      <c r="AN167" s="892">
        <v>99.791156912002251</v>
      </c>
      <c r="AO167" s="892">
        <v>99.772229878795855</v>
      </c>
      <c r="AP167" s="892">
        <v>99.64166383601885</v>
      </c>
    </row>
    <row r="168" spans="1:42" s="888" customFormat="1" ht="57.6" x14ac:dyDescent="0.15">
      <c r="A168" s="890"/>
      <c r="B168" s="891" t="s">
        <v>602</v>
      </c>
      <c r="C168" s="892">
        <v>98.988076329232072</v>
      </c>
      <c r="D168" s="892">
        <v>99.799932045588903</v>
      </c>
      <c r="E168" s="892">
        <v>99.153210974300094</v>
      </c>
      <c r="F168" s="892">
        <v>99.81159813215821</v>
      </c>
      <c r="G168" s="892">
        <v>99.785330740222449</v>
      </c>
      <c r="H168" s="892">
        <v>99.669614532119155</v>
      </c>
      <c r="I168" s="892">
        <v>99.49346852322364</v>
      </c>
      <c r="J168" s="892">
        <v>99.948909186379865</v>
      </c>
      <c r="K168" s="892">
        <v>99.888425454498247</v>
      </c>
      <c r="L168" s="892">
        <v>100.00054252695894</v>
      </c>
      <c r="M168" s="892">
        <v>95.589895217827802</v>
      </c>
      <c r="N168" s="892">
        <v>96.84760842666293</v>
      </c>
      <c r="O168" s="892">
        <v>94.736004304913976</v>
      </c>
      <c r="P168" s="892">
        <v>96.122995564992436</v>
      </c>
      <c r="Q168" s="892">
        <v>97.439374740179787</v>
      </c>
      <c r="R168" s="892">
        <v>97.634139403995974</v>
      </c>
      <c r="S168" s="892">
        <v>98.029853285635198</v>
      </c>
      <c r="T168" s="892">
        <v>96.029060276037114</v>
      </c>
      <c r="U168" s="892">
        <v>92.622629756058885</v>
      </c>
      <c r="V168" s="892">
        <v>89.969412114794821</v>
      </c>
      <c r="W168" s="892">
        <v>62.541018704952045</v>
      </c>
      <c r="X168" s="892">
        <v>69.203755258707972</v>
      </c>
      <c r="Y168" s="892">
        <v>70.274419043781904</v>
      </c>
      <c r="Z168" s="892">
        <v>66.534489320938803</v>
      </c>
      <c r="AA168" s="892">
        <v>72.006526010793763</v>
      </c>
      <c r="AB168" s="892">
        <v>85.689754057538721</v>
      </c>
      <c r="AC168" s="892">
        <v>78.008054359088973</v>
      </c>
      <c r="AD168" s="892">
        <v>77.80751235074203</v>
      </c>
      <c r="AE168" s="892">
        <v>76.999530897086757</v>
      </c>
      <c r="AF168" s="892">
        <v>39.112263058116987</v>
      </c>
      <c r="AG168" s="892">
        <v>97.551687914169705</v>
      </c>
      <c r="AH168" s="892">
        <v>97.931874566716232</v>
      </c>
      <c r="AI168" s="892">
        <v>96.287010556310321</v>
      </c>
      <c r="AJ168" s="892">
        <v>97.586805388574987</v>
      </c>
      <c r="AK168" s="892">
        <v>98.460247585144074</v>
      </c>
      <c r="AL168" s="892">
        <v>98.14569370172778</v>
      </c>
      <c r="AM168" s="892">
        <v>98.920017702821056</v>
      </c>
      <c r="AN168" s="892">
        <v>96.304645352781421</v>
      </c>
      <c r="AO168" s="892">
        <v>93.320294519533263</v>
      </c>
      <c r="AP168" s="892">
        <v>93.568516223470652</v>
      </c>
    </row>
    <row r="169" spans="1:42" s="888" customFormat="1" ht="14.4" x14ac:dyDescent="0.15">
      <c r="A169" s="1072" t="s">
        <v>482</v>
      </c>
      <c r="B169" s="1072"/>
      <c r="C169" s="893">
        <v>98.488926127124913</v>
      </c>
      <c r="D169" s="893">
        <v>99.928340384503144</v>
      </c>
      <c r="E169" s="893">
        <v>98.986585954538654</v>
      </c>
      <c r="F169" s="893">
        <v>99.459436768775333</v>
      </c>
      <c r="G169" s="893">
        <v>99.913429424813899</v>
      </c>
      <c r="H169" s="893">
        <v>99.740017245979146</v>
      </c>
      <c r="I169" s="893">
        <v>99.928963592944314</v>
      </c>
      <c r="J169" s="893">
        <v>99.913538779251198</v>
      </c>
      <c r="K169" s="893">
        <v>99.829362832791631</v>
      </c>
      <c r="L169" s="893">
        <v>99.929554233517806</v>
      </c>
      <c r="M169" s="893">
        <v>90.713938165478609</v>
      </c>
      <c r="N169" s="893">
        <v>91.258617667182719</v>
      </c>
      <c r="O169" s="893">
        <v>80.333360468819492</v>
      </c>
      <c r="P169" s="893">
        <v>81.578136752743305</v>
      </c>
      <c r="Q169" s="893">
        <v>83.195908905453877</v>
      </c>
      <c r="R169" s="893">
        <v>86.571841114208894</v>
      </c>
      <c r="S169" s="893">
        <v>85.911088511748929</v>
      </c>
      <c r="T169" s="893">
        <v>85.59056291054749</v>
      </c>
      <c r="U169" s="893">
        <v>76.780967622768188</v>
      </c>
      <c r="V169" s="893">
        <v>74.717190696060513</v>
      </c>
      <c r="W169" s="893">
        <v>48.958902388272882</v>
      </c>
      <c r="X169" s="893">
        <v>37.056860740157319</v>
      </c>
      <c r="Y169" s="893">
        <v>31.259457736702512</v>
      </c>
      <c r="Z169" s="893">
        <v>39.363579668259</v>
      </c>
      <c r="AA169" s="893">
        <v>43.88013289578145</v>
      </c>
      <c r="AB169" s="893">
        <v>56.32609757615198</v>
      </c>
      <c r="AC169" s="893">
        <v>56.386222285177823</v>
      </c>
      <c r="AD169" s="893">
        <v>45.570414135976577</v>
      </c>
      <c r="AE169" s="893">
        <v>30.622833991259796</v>
      </c>
      <c r="AF169" s="893">
        <v>30.110666907176427</v>
      </c>
      <c r="AG169" s="893">
        <v>94.819082561617563</v>
      </c>
      <c r="AH169" s="893">
        <v>94.695689547450314</v>
      </c>
      <c r="AI169" s="893">
        <v>84.996174337474599</v>
      </c>
      <c r="AJ169" s="893">
        <v>89.982862675488477</v>
      </c>
      <c r="AK169" s="893">
        <v>89.663657624188559</v>
      </c>
      <c r="AL169" s="893">
        <v>90.873432284487848</v>
      </c>
      <c r="AM169" s="893">
        <v>89.151893146266431</v>
      </c>
      <c r="AN169" s="893">
        <v>90.845099890405976</v>
      </c>
      <c r="AO169" s="893">
        <v>84.160863534390955</v>
      </c>
      <c r="AP169" s="893">
        <v>86.34757603364946</v>
      </c>
    </row>
    <row r="170" spans="1:42" s="888" customFormat="1" ht="43.2" x14ac:dyDescent="0.15">
      <c r="A170" s="890"/>
      <c r="B170" s="891" t="s">
        <v>136</v>
      </c>
      <c r="C170" s="892">
        <v>99.851626319811345</v>
      </c>
      <c r="D170" s="892">
        <v>99.646369749115024</v>
      </c>
      <c r="E170" s="892">
        <v>99.272941778499444</v>
      </c>
      <c r="F170" s="892">
        <v>99.649543094008948</v>
      </c>
      <c r="G170" s="892">
        <v>99.956617326953236</v>
      </c>
      <c r="H170" s="892">
        <v>99.803556551120209</v>
      </c>
      <c r="I170" s="892">
        <v>99.952771612609354</v>
      </c>
      <c r="J170" s="892">
        <v>99.337378281160397</v>
      </c>
      <c r="K170" s="892">
        <v>99.073339210371756</v>
      </c>
      <c r="L170" s="892">
        <v>99.439218028222513</v>
      </c>
      <c r="M170" s="892">
        <v>95.162165272924398</v>
      </c>
      <c r="N170" s="892">
        <v>94.381619064921324</v>
      </c>
      <c r="O170" s="892">
        <v>93.76194154759051</v>
      </c>
      <c r="P170" s="892">
        <v>96.655150503271045</v>
      </c>
      <c r="Q170" s="892">
        <v>97.831882954465755</v>
      </c>
      <c r="R170" s="892">
        <v>97.985238410613434</v>
      </c>
      <c r="S170" s="892">
        <v>98.465726913903765</v>
      </c>
      <c r="T170" s="892">
        <v>98.345697432389429</v>
      </c>
      <c r="U170" s="892">
        <v>98.566366838389555</v>
      </c>
      <c r="V170" s="892">
        <v>98.93156425174476</v>
      </c>
      <c r="W170" s="892">
        <v>22.571771603078432</v>
      </c>
      <c r="X170" s="892">
        <v>22.821274615983413</v>
      </c>
      <c r="Y170" s="892">
        <v>1.2682553954381165E-2</v>
      </c>
      <c r="Z170" s="892">
        <v>33.439846601525439</v>
      </c>
      <c r="AA170" s="892">
        <v>21.05804017031743</v>
      </c>
      <c r="AB170" s="892">
        <v>0</v>
      </c>
      <c r="AC170" s="892">
        <v>0</v>
      </c>
      <c r="AD170" s="892">
        <v>0</v>
      </c>
      <c r="AE170" s="892">
        <v>0</v>
      </c>
      <c r="AF170" s="892">
        <v>0</v>
      </c>
      <c r="AG170" s="892">
        <v>98.0524400267484</v>
      </c>
      <c r="AH170" s="892">
        <v>97.65243358482337</v>
      </c>
      <c r="AI170" s="892">
        <v>97.753468959432794</v>
      </c>
      <c r="AJ170" s="892">
        <v>98.69454200506901</v>
      </c>
      <c r="AK170" s="892">
        <v>99.493395593273988</v>
      </c>
      <c r="AL170" s="892">
        <v>99.497034215992969</v>
      </c>
      <c r="AM170" s="892">
        <v>99.48608911153795</v>
      </c>
      <c r="AN170" s="892">
        <v>100</v>
      </c>
      <c r="AO170" s="892">
        <v>100</v>
      </c>
      <c r="AP170" s="892">
        <v>100</v>
      </c>
    </row>
    <row r="171" spans="1:42" s="888" customFormat="1" ht="28.8" x14ac:dyDescent="0.15">
      <c r="A171" s="890"/>
      <c r="B171" s="891" t="s">
        <v>137</v>
      </c>
      <c r="C171" s="892">
        <v>98.26805017247905</v>
      </c>
      <c r="D171" s="892">
        <v>99.972013652157926</v>
      </c>
      <c r="E171" s="892">
        <v>98.940942297914049</v>
      </c>
      <c r="F171" s="892">
        <v>99.426937831347075</v>
      </c>
      <c r="G171" s="892">
        <v>99.906816934522482</v>
      </c>
      <c r="H171" s="892">
        <v>99.731116226606886</v>
      </c>
      <c r="I171" s="892">
        <v>99.925770965042901</v>
      </c>
      <c r="J171" s="892">
        <v>99.981053588257922</v>
      </c>
      <c r="K171" s="892">
        <v>99.938782781541406</v>
      </c>
      <c r="L171" s="892">
        <v>99.999505348642387</v>
      </c>
      <c r="M171" s="892">
        <v>90.01347933212358</v>
      </c>
      <c r="N171" s="892">
        <v>90.786065754425238</v>
      </c>
      <c r="O171" s="892">
        <v>78.290115827325465</v>
      </c>
      <c r="P171" s="892">
        <v>79.400066215020544</v>
      </c>
      <c r="Q171" s="892">
        <v>81.2636638320879</v>
      </c>
      <c r="R171" s="892">
        <v>85.164505800905658</v>
      </c>
      <c r="S171" s="892">
        <v>84.394032052594682</v>
      </c>
      <c r="T171" s="892">
        <v>84.270074809011561</v>
      </c>
      <c r="U171" s="892">
        <v>74.092249954692463</v>
      </c>
      <c r="V171" s="892">
        <v>72.03732603485021</v>
      </c>
      <c r="W171" s="892">
        <v>51.328611010997768</v>
      </c>
      <c r="X171" s="892">
        <v>38.433944535972728</v>
      </c>
      <c r="Y171" s="892">
        <v>33.328691270635183</v>
      </c>
      <c r="Z171" s="892">
        <v>39.489726273131787</v>
      </c>
      <c r="AA171" s="892">
        <v>44.280029965479557</v>
      </c>
      <c r="AB171" s="892">
        <v>57.026440930295955</v>
      </c>
      <c r="AC171" s="892">
        <v>57.005366082657574</v>
      </c>
      <c r="AD171" s="892">
        <v>45.946150350279588</v>
      </c>
      <c r="AE171" s="892">
        <v>30.750388674708027</v>
      </c>
      <c r="AF171" s="892">
        <v>30.185224632608719</v>
      </c>
      <c r="AG171" s="892">
        <v>94.28655186479547</v>
      </c>
      <c r="AH171" s="892">
        <v>94.239223399226816</v>
      </c>
      <c r="AI171" s="892">
        <v>82.955903396576957</v>
      </c>
      <c r="AJ171" s="892">
        <v>88.490254818798803</v>
      </c>
      <c r="AK171" s="892">
        <v>88.157878374955388</v>
      </c>
      <c r="AL171" s="892">
        <v>89.664501812976312</v>
      </c>
      <c r="AM171" s="892">
        <v>87.765714965612361</v>
      </c>
      <c r="AN171" s="892">
        <v>89.779230086415794</v>
      </c>
      <c r="AO171" s="892">
        <v>81.888303381930143</v>
      </c>
      <c r="AP171" s="892">
        <v>84.410840611731786</v>
      </c>
    </row>
    <row r="172" spans="1:42" s="888" customFormat="1" ht="14.4" x14ac:dyDescent="0.15">
      <c r="A172" s="1072" t="s">
        <v>483</v>
      </c>
      <c r="B172" s="1072"/>
      <c r="C172" s="893">
        <v>95.938531095235149</v>
      </c>
      <c r="D172" s="893">
        <v>97.43485273522505</v>
      </c>
      <c r="E172" s="893">
        <v>98.751836465122068</v>
      </c>
      <c r="F172" s="893">
        <v>99.064142623888742</v>
      </c>
      <c r="G172" s="893">
        <v>98.93197600306695</v>
      </c>
      <c r="H172" s="893">
        <v>99.599241023739779</v>
      </c>
      <c r="I172" s="893">
        <v>99.584661818365305</v>
      </c>
      <c r="J172" s="893">
        <v>99.560178140947698</v>
      </c>
      <c r="K172" s="893">
        <v>99.589449093684806</v>
      </c>
      <c r="L172" s="893">
        <v>99.497126251255239</v>
      </c>
      <c r="M172" s="893">
        <v>53.467516568901694</v>
      </c>
      <c r="N172" s="893">
        <v>55.480748405311218</v>
      </c>
      <c r="O172" s="893">
        <v>47.874216174592839</v>
      </c>
      <c r="P172" s="893">
        <v>57.060337372369915</v>
      </c>
      <c r="Q172" s="893">
        <v>67.25570082983063</v>
      </c>
      <c r="R172" s="893">
        <v>71.244584168042508</v>
      </c>
      <c r="S172" s="893">
        <v>69.537433048779789</v>
      </c>
      <c r="T172" s="893">
        <v>64.226500486332128</v>
      </c>
      <c r="U172" s="893">
        <v>67.825595781986564</v>
      </c>
      <c r="V172" s="893">
        <v>62.827754825746815</v>
      </c>
      <c r="W172" s="893">
        <v>49.091966014108216</v>
      </c>
      <c r="X172" s="893">
        <v>66.942604671353521</v>
      </c>
      <c r="Y172" s="893">
        <v>71.852066108007236</v>
      </c>
      <c r="Z172" s="893">
        <v>42.475144670581606</v>
      </c>
      <c r="AA172" s="893">
        <v>59.328360537146615</v>
      </c>
      <c r="AB172" s="893">
        <v>70.727284873127047</v>
      </c>
      <c r="AC172" s="893">
        <v>59.005616084987253</v>
      </c>
      <c r="AD172" s="893">
        <v>45.680066488849853</v>
      </c>
      <c r="AE172" s="893">
        <v>26.054329687714379</v>
      </c>
      <c r="AF172" s="893">
        <v>26.237898866574511</v>
      </c>
      <c r="AG172" s="893">
        <v>58.556556491315781</v>
      </c>
      <c r="AH172" s="893">
        <v>47.803284329943317</v>
      </c>
      <c r="AI172" s="893">
        <v>32.843197810339511</v>
      </c>
      <c r="AJ172" s="893">
        <v>68.612869197880059</v>
      </c>
      <c r="AK172" s="893">
        <v>74.162456216476841</v>
      </c>
      <c r="AL172" s="893">
        <v>71.698790735496246</v>
      </c>
      <c r="AM172" s="893">
        <v>73.423641815044633</v>
      </c>
      <c r="AN172" s="893">
        <v>71.611111077196625</v>
      </c>
      <c r="AO172" s="893">
        <v>82.427948408662431</v>
      </c>
      <c r="AP172" s="893">
        <v>83.623212740706379</v>
      </c>
    </row>
    <row r="173" spans="1:42" s="888" customFormat="1" ht="14.4" x14ac:dyDescent="0.15">
      <c r="A173" s="890"/>
      <c r="B173" s="891" t="s">
        <v>603</v>
      </c>
      <c r="C173" s="892">
        <v>96.879330246939304</v>
      </c>
      <c r="D173" s="892">
        <v>98.239138098728347</v>
      </c>
      <c r="E173" s="892">
        <v>99.943550792871818</v>
      </c>
      <c r="F173" s="892">
        <v>99.752995877959222</v>
      </c>
      <c r="G173" s="892">
        <v>99.648348622843116</v>
      </c>
      <c r="H173" s="892">
        <v>99.911331486870452</v>
      </c>
      <c r="I173" s="892">
        <v>99.964222811017294</v>
      </c>
      <c r="J173" s="892">
        <v>99.989073557674772</v>
      </c>
      <c r="K173" s="892">
        <v>99.991830503456683</v>
      </c>
      <c r="L173" s="892">
        <v>99.987595552080165</v>
      </c>
      <c r="M173" s="892">
        <v>51.904363847235317</v>
      </c>
      <c r="N173" s="892">
        <v>53.816923848825262</v>
      </c>
      <c r="O173" s="892">
        <v>45.812781988872764</v>
      </c>
      <c r="P173" s="892">
        <v>55.85802400628279</v>
      </c>
      <c r="Q173" s="892">
        <v>66.476903188286201</v>
      </c>
      <c r="R173" s="892">
        <v>70.632952866180531</v>
      </c>
      <c r="S173" s="892">
        <v>69.049955055797199</v>
      </c>
      <c r="T173" s="892">
        <v>63.806577094578401</v>
      </c>
      <c r="U173" s="892">
        <v>67.979967957716596</v>
      </c>
      <c r="V173" s="892">
        <v>62.787433513158341</v>
      </c>
      <c r="W173" s="892">
        <v>48.329706277030709</v>
      </c>
      <c r="X173" s="892">
        <v>67.30214689490785</v>
      </c>
      <c r="Y173" s="892">
        <v>71.372658934998</v>
      </c>
      <c r="Z173" s="892">
        <v>42.09899826308223</v>
      </c>
      <c r="AA173" s="892">
        <v>59.367618423350798</v>
      </c>
      <c r="AB173" s="892">
        <v>70.943919719301391</v>
      </c>
      <c r="AC173" s="892">
        <v>58.779710010876705</v>
      </c>
      <c r="AD173" s="892">
        <v>45.489247189305971</v>
      </c>
      <c r="AE173" s="892">
        <v>26.158083143378835</v>
      </c>
      <c r="AF173" s="892">
        <v>24.395064630194661</v>
      </c>
      <c r="AG173" s="892">
        <v>56.064218859676906</v>
      </c>
      <c r="AH173" s="892">
        <v>43.091632284054697</v>
      </c>
      <c r="AI173" s="892">
        <v>28.211859293706798</v>
      </c>
      <c r="AJ173" s="892">
        <v>66.891692585973928</v>
      </c>
      <c r="AK173" s="892">
        <v>72.609306181369021</v>
      </c>
      <c r="AL173" s="892">
        <v>70.591228038018144</v>
      </c>
      <c r="AM173" s="892">
        <v>72.698184974392547</v>
      </c>
      <c r="AN173" s="892">
        <v>71.053198781061937</v>
      </c>
      <c r="AO173" s="892">
        <v>82.543403816890702</v>
      </c>
      <c r="AP173" s="892">
        <v>85.152071851232179</v>
      </c>
    </row>
    <row r="174" spans="1:42" s="888" customFormat="1" ht="43.2" x14ac:dyDescent="0.15">
      <c r="A174" s="890"/>
      <c r="B174" s="891" t="s">
        <v>140</v>
      </c>
      <c r="C174" s="892">
        <v>73.60982242984123</v>
      </c>
      <c r="D174" s="892">
        <v>98.379179684106987</v>
      </c>
      <c r="E174" s="892">
        <v>97.299454581595995</v>
      </c>
      <c r="F174" s="892">
        <v>100.40429056311231</v>
      </c>
      <c r="G174" s="892">
        <v>97.684006176399578</v>
      </c>
      <c r="H174" s="892">
        <v>96.785086042694303</v>
      </c>
      <c r="I174" s="892">
        <v>96.825143788918524</v>
      </c>
      <c r="J174" s="892">
        <v>66.560472053537111</v>
      </c>
      <c r="K174" s="892">
        <v>41.656512936780274</v>
      </c>
      <c r="L174" s="892">
        <v>28.544895778910401</v>
      </c>
      <c r="M174" s="892">
        <v>74.386241717919262</v>
      </c>
      <c r="N174" s="892">
        <v>101.94432530929167</v>
      </c>
      <c r="O174" s="892">
        <v>94.12035624152935</v>
      </c>
      <c r="P174" s="892">
        <v>100.16998512476974</v>
      </c>
      <c r="Q174" s="892">
        <v>97.577199090338652</v>
      </c>
      <c r="R174" s="892">
        <v>96.02779890647308</v>
      </c>
      <c r="S174" s="892">
        <v>96.002472836800351</v>
      </c>
      <c r="T174" s="892">
        <v>66.065658900296057</v>
      </c>
      <c r="U174" s="892">
        <v>41.141611284760216</v>
      </c>
      <c r="V174" s="892">
        <v>28.267873898294127</v>
      </c>
      <c r="W174" s="892">
        <v>80.329015171238666</v>
      </c>
      <c r="X174" s="892">
        <v>122.01467524083722</v>
      </c>
      <c r="Y174" s="892">
        <v>34.311742133755395</v>
      </c>
      <c r="Z174" s="892">
        <v>88.195076109378661</v>
      </c>
      <c r="AA174" s="892">
        <v>95.366059694212566</v>
      </c>
      <c r="AB174" s="892">
        <v>93.748752629789038</v>
      </c>
      <c r="AC174" s="892">
        <v>98.754661351002952</v>
      </c>
      <c r="AD174" s="892">
        <v>16.459220179179798</v>
      </c>
      <c r="AE174" s="892">
        <v>78.194488998376698</v>
      </c>
      <c r="AF174" s="892">
        <v>12.756987075599849</v>
      </c>
      <c r="AG174" s="892">
        <v>98.437986550956737</v>
      </c>
      <c r="AH174" s="892">
        <v>99.018118676705342</v>
      </c>
      <c r="AI174" s="892">
        <v>99.887744686897236</v>
      </c>
      <c r="AJ174" s="892">
        <v>99.830768349995424</v>
      </c>
      <c r="AK174" s="892">
        <v>99.893911988783373</v>
      </c>
      <c r="AL174" s="892">
        <v>99.220293146019714</v>
      </c>
      <c r="AM174" s="892">
        <v>99.131110006206185</v>
      </c>
      <c r="AN174" s="892">
        <v>99.812947877302108</v>
      </c>
      <c r="AO174" s="892">
        <v>98.471887863949902</v>
      </c>
      <c r="AP174" s="892">
        <v>99.359911913600968</v>
      </c>
    </row>
    <row r="175" spans="1:42" s="888" customFormat="1" ht="28.8" x14ac:dyDescent="0.15">
      <c r="A175" s="890"/>
      <c r="B175" s="891" t="s">
        <v>141</v>
      </c>
      <c r="C175" s="892">
        <v>96.601522900909586</v>
      </c>
      <c r="D175" s="892">
        <v>98.294973823308851</v>
      </c>
      <c r="E175" s="892">
        <v>97.079629131668781</v>
      </c>
      <c r="F175" s="892">
        <v>96.369542727945941</v>
      </c>
      <c r="G175" s="892">
        <v>95.311529120033583</v>
      </c>
      <c r="H175" s="892">
        <v>92.542395994913917</v>
      </c>
      <c r="I175" s="892">
        <v>94.275642511570837</v>
      </c>
      <c r="J175" s="892">
        <v>95.922866698358803</v>
      </c>
      <c r="K175" s="892">
        <v>96.288174957157054</v>
      </c>
      <c r="L175" s="892">
        <v>97.05952337677266</v>
      </c>
      <c r="M175" s="892">
        <v>19.262396627096258</v>
      </c>
      <c r="N175" s="892">
        <v>27.897577629825175</v>
      </c>
      <c r="O175" s="892">
        <v>47.154993468390984</v>
      </c>
      <c r="P175" s="892">
        <v>63.399015122772774</v>
      </c>
      <c r="Q175" s="892">
        <v>56.237355298502791</v>
      </c>
      <c r="R175" s="892">
        <v>49.255321537686925</v>
      </c>
      <c r="S175" s="892">
        <v>72.522132137296197</v>
      </c>
      <c r="T175" s="892">
        <v>87.269993764726038</v>
      </c>
      <c r="U175" s="892">
        <v>83.948964481578443</v>
      </c>
      <c r="V175" s="892">
        <v>38.551427294681275</v>
      </c>
      <c r="W175" s="892">
        <v>36.158383954858266</v>
      </c>
      <c r="X175" s="892">
        <v>36.738348992932522</v>
      </c>
      <c r="Y175" s="892">
        <v>64.947526864737512</v>
      </c>
      <c r="Z175" s="892">
        <v>61.043807395488692</v>
      </c>
      <c r="AA175" s="892">
        <v>41.879375894340768</v>
      </c>
      <c r="AB175" s="892">
        <v>28.578340663512019</v>
      </c>
      <c r="AC175" s="892">
        <v>91.482106084348501</v>
      </c>
      <c r="AD175" s="892">
        <v>64.929450064931316</v>
      </c>
      <c r="AE175" s="892">
        <v>3.8815068372210466</v>
      </c>
      <c r="AF175" s="892">
        <v>29.180445063915116</v>
      </c>
      <c r="AG175" s="892">
        <v>15.205851155931033</v>
      </c>
      <c r="AH175" s="892">
        <v>18.33504252401611</v>
      </c>
      <c r="AI175" s="892">
        <v>25.8962904384708</v>
      </c>
      <c r="AJ175" s="892">
        <v>73.975236114788174</v>
      </c>
      <c r="AK175" s="892">
        <v>75.192137395691987</v>
      </c>
      <c r="AL175" s="892">
        <v>59.890892696255392</v>
      </c>
      <c r="AM175" s="892">
        <v>61.774806556410987</v>
      </c>
      <c r="AN175" s="892">
        <v>98.883545313625646</v>
      </c>
      <c r="AO175" s="892">
        <v>99.409588290821631</v>
      </c>
      <c r="AP175" s="892">
        <v>39.776435018052531</v>
      </c>
    </row>
    <row r="176" spans="1:42" s="888" customFormat="1" ht="43.2" x14ac:dyDescent="0.15">
      <c r="A176" s="890"/>
      <c r="B176" s="891" t="s">
        <v>671</v>
      </c>
      <c r="C176" s="892">
        <v>87.997838490476809</v>
      </c>
      <c r="D176" s="892">
        <v>89.458666031370598</v>
      </c>
      <c r="E176" s="892">
        <v>83.71348863190704</v>
      </c>
      <c r="F176" s="892">
        <v>88.743537483413064</v>
      </c>
      <c r="G176" s="892">
        <v>89.112926344039252</v>
      </c>
      <c r="H176" s="892">
        <v>93.186793044003963</v>
      </c>
      <c r="I176" s="892">
        <v>89.906162278306411</v>
      </c>
      <c r="J176" s="892">
        <v>91.679027476596872</v>
      </c>
      <c r="K176" s="892">
        <v>93.878201374176328</v>
      </c>
      <c r="L176" s="892">
        <v>98.702390885011312</v>
      </c>
      <c r="M176" s="892">
        <v>86.589417650431074</v>
      </c>
      <c r="N176" s="892">
        <v>88.234009934625774</v>
      </c>
      <c r="O176" s="892">
        <v>86.810025390093443</v>
      </c>
      <c r="P176" s="892">
        <v>83.383562981762921</v>
      </c>
      <c r="Q176" s="892">
        <v>85.998968340132436</v>
      </c>
      <c r="R176" s="892">
        <v>90.084996767403254</v>
      </c>
      <c r="S176" s="892">
        <v>88.336676240328558</v>
      </c>
      <c r="T176" s="892">
        <v>89.810531214652187</v>
      </c>
      <c r="U176" s="892">
        <v>91.360552940053424</v>
      </c>
      <c r="V176" s="892">
        <v>91.321414954779982</v>
      </c>
      <c r="W176" s="892">
        <v>104.09323497915976</v>
      </c>
      <c r="X176" s="892">
        <v>122.92088893654456</v>
      </c>
      <c r="Y176" s="892">
        <v>477.43666780428714</v>
      </c>
      <c r="Z176" s="892">
        <v>44.007347065861211</v>
      </c>
      <c r="AA176" s="892">
        <v>67.060289810438391</v>
      </c>
      <c r="AB176" s="892">
        <v>31.364759446610936</v>
      </c>
      <c r="AC176" s="892">
        <v>92.895277961160389</v>
      </c>
      <c r="AD176" s="892">
        <v>87.27621957254344</v>
      </c>
      <c r="AE176" s="892">
        <v>85.550939974899805</v>
      </c>
      <c r="AF176" s="892">
        <v>87.621247722517154</v>
      </c>
      <c r="AG176" s="892">
        <v>97.045816437555843</v>
      </c>
      <c r="AH176" s="892">
        <v>97.2146165517577</v>
      </c>
      <c r="AI176" s="892">
        <v>96.81356246797381</v>
      </c>
      <c r="AJ176" s="892">
        <v>95.397777376299757</v>
      </c>
      <c r="AK176" s="892">
        <v>97.669706057295201</v>
      </c>
      <c r="AL176" s="892">
        <v>98.795669539190072</v>
      </c>
      <c r="AM176" s="892">
        <v>98.133515304669956</v>
      </c>
      <c r="AN176" s="892">
        <v>98.011058269911217</v>
      </c>
      <c r="AO176" s="892">
        <v>97.444400971915215</v>
      </c>
      <c r="AP176" s="892">
        <v>92.608603113539857</v>
      </c>
    </row>
    <row r="177" spans="1:42" s="888" customFormat="1" ht="28.8" x14ac:dyDescent="0.15">
      <c r="A177" s="890"/>
      <c r="B177" s="891" t="s">
        <v>672</v>
      </c>
      <c r="C177" s="892">
        <v>79.766098330839881</v>
      </c>
      <c r="D177" s="892">
        <v>90.185958756451186</v>
      </c>
      <c r="E177" s="892">
        <v>91.271872370058915</v>
      </c>
      <c r="F177" s="892">
        <v>90.643811292888088</v>
      </c>
      <c r="G177" s="892">
        <v>95.09022088573461</v>
      </c>
      <c r="H177" s="892">
        <v>93.568719717045994</v>
      </c>
      <c r="I177" s="892">
        <v>97.700689262380877</v>
      </c>
      <c r="J177" s="892">
        <v>96.359625841553125</v>
      </c>
      <c r="K177" s="892">
        <v>98.223067431587026</v>
      </c>
      <c r="L177" s="892">
        <v>99.747700016217621</v>
      </c>
      <c r="M177" s="892">
        <v>64.220536183360068</v>
      </c>
      <c r="N177" s="892">
        <v>80.449574298980764</v>
      </c>
      <c r="O177" s="892">
        <v>75.946928536611452</v>
      </c>
      <c r="P177" s="892">
        <v>77.284830875455796</v>
      </c>
      <c r="Q177" s="892">
        <v>78.315249605955614</v>
      </c>
      <c r="R177" s="892">
        <v>64.474256311109897</v>
      </c>
      <c r="S177" s="892">
        <v>30.906407497308809</v>
      </c>
      <c r="T177" s="892">
        <v>26.344746810007567</v>
      </c>
      <c r="U177" s="892">
        <v>8.9745133753702042</v>
      </c>
      <c r="V177" s="892">
        <v>51.215457611166691</v>
      </c>
      <c r="W177" s="892">
        <v>57.523473180005389</v>
      </c>
      <c r="X177" s="892">
        <v>80.374763622179273</v>
      </c>
      <c r="Y177" s="892">
        <v>70.705425924810882</v>
      </c>
      <c r="Z177" s="892">
        <v>75.00512079161588</v>
      </c>
      <c r="AA177" s="892">
        <v>68.621395725468574</v>
      </c>
      <c r="AB177" s="892">
        <v>73.242209939589515</v>
      </c>
      <c r="AC177" s="892">
        <v>25.606833497946269</v>
      </c>
      <c r="AD177" s="892">
        <v>54.76572938760448</v>
      </c>
      <c r="AE177" s="892">
        <v>6.0286402860144621</v>
      </c>
      <c r="AF177" s="892">
        <v>99.991788974402951</v>
      </c>
      <c r="AG177" s="892">
        <v>83.614185431818299</v>
      </c>
      <c r="AH177" s="892">
        <v>89.219917518267835</v>
      </c>
      <c r="AI177" s="892">
        <v>83.881479399742219</v>
      </c>
      <c r="AJ177" s="892">
        <v>85.75573024073141</v>
      </c>
      <c r="AK177" s="892">
        <v>85.593606404568177</v>
      </c>
      <c r="AL177" s="892">
        <v>67.420847274410036</v>
      </c>
      <c r="AM177" s="892">
        <v>32.079119617610615</v>
      </c>
      <c r="AN177" s="892">
        <v>16.286619072895419</v>
      </c>
      <c r="AO177" s="892">
        <v>11.156971925171142</v>
      </c>
      <c r="AP177" s="892">
        <v>28.156482510288594</v>
      </c>
    </row>
    <row r="178" spans="1:42" s="888" customFormat="1" ht="43.2" x14ac:dyDescent="0.15">
      <c r="A178" s="890"/>
      <c r="B178" s="891" t="s">
        <v>673</v>
      </c>
      <c r="C178" s="892">
        <v>88.839167060433269</v>
      </c>
      <c r="D178" s="892">
        <v>99.838078349037843</v>
      </c>
      <c r="E178" s="892">
        <v>94.955525593270423</v>
      </c>
      <c r="F178" s="892">
        <v>98.895706079345331</v>
      </c>
      <c r="G178" s="892">
        <v>97.64009285200828</v>
      </c>
      <c r="H178" s="892">
        <v>94.843721163840826</v>
      </c>
      <c r="I178" s="892">
        <v>98.365902348922702</v>
      </c>
      <c r="J178" s="892">
        <v>99.282655831378491</v>
      </c>
      <c r="K178" s="892">
        <v>98.614529301832945</v>
      </c>
      <c r="L178" s="892">
        <v>99.057329558127933</v>
      </c>
      <c r="M178" s="892">
        <v>61.705122520772093</v>
      </c>
      <c r="N178" s="892">
        <v>76.244299867397331</v>
      </c>
      <c r="O178" s="892">
        <v>74.618976824846584</v>
      </c>
      <c r="P178" s="892">
        <v>62.41261203227937</v>
      </c>
      <c r="Q178" s="892">
        <v>52.263020909693466</v>
      </c>
      <c r="R178" s="892">
        <v>66.457084724692322</v>
      </c>
      <c r="S178" s="892">
        <v>73.413501344802967</v>
      </c>
      <c r="T178" s="892">
        <v>66.888410752868964</v>
      </c>
      <c r="U178" s="892">
        <v>78.323049556678782</v>
      </c>
      <c r="V178" s="892">
        <v>40.727578928535195</v>
      </c>
      <c r="W178" s="892">
        <v>72.143498841897838</v>
      </c>
      <c r="X178" s="892">
        <v>72.981141264269212</v>
      </c>
      <c r="Y178" s="892">
        <v>83.882837666903598</v>
      </c>
      <c r="Z178" s="892">
        <v>70.991736400259171</v>
      </c>
      <c r="AA178" s="892">
        <v>71.044542090355506</v>
      </c>
      <c r="AB178" s="892">
        <v>81.258137186924657</v>
      </c>
      <c r="AC178" s="892">
        <v>83.306587910783364</v>
      </c>
      <c r="AD178" s="892">
        <v>78.36512446083006</v>
      </c>
      <c r="AE178" s="892">
        <v>91.4170757997165</v>
      </c>
      <c r="AF178" s="892">
        <v>82.973123364553629</v>
      </c>
      <c r="AG178" s="892">
        <v>53.807849065292999</v>
      </c>
      <c r="AH178" s="892">
        <v>79.032582623794966</v>
      </c>
      <c r="AI178" s="892">
        <v>74.849142512613881</v>
      </c>
      <c r="AJ178" s="892">
        <v>60.50894635316989</v>
      </c>
      <c r="AK178" s="892">
        <v>44.96211964519253</v>
      </c>
      <c r="AL178" s="892">
        <v>59.379528849440788</v>
      </c>
      <c r="AM178" s="892">
        <v>67.913259489623954</v>
      </c>
      <c r="AN178" s="892">
        <v>63.720633350314891</v>
      </c>
      <c r="AO178" s="892">
        <v>72.941559461651394</v>
      </c>
      <c r="AP178" s="892">
        <v>34.776317865630865</v>
      </c>
    </row>
    <row r="179" spans="1:42" s="888" customFormat="1" ht="24.75" customHeight="1" x14ac:dyDescent="0.15">
      <c r="A179" s="1072" t="s">
        <v>484</v>
      </c>
      <c r="B179" s="1072"/>
      <c r="C179" s="893">
        <v>97.37421451401265</v>
      </c>
      <c r="D179" s="893">
        <v>100.63594903138255</v>
      </c>
      <c r="E179" s="893">
        <v>100.08319792539282</v>
      </c>
      <c r="F179" s="893">
        <v>99.960080338261676</v>
      </c>
      <c r="G179" s="893">
        <v>99.699835788132546</v>
      </c>
      <c r="H179" s="893">
        <v>98.681395141041989</v>
      </c>
      <c r="I179" s="893">
        <v>99.737947992764987</v>
      </c>
      <c r="J179" s="893">
        <v>99.902900308282753</v>
      </c>
      <c r="K179" s="893">
        <v>99.596634177331453</v>
      </c>
      <c r="L179" s="893">
        <v>99.367060938689292</v>
      </c>
      <c r="M179" s="893">
        <v>90.135883763677313</v>
      </c>
      <c r="N179" s="893">
        <v>87.26817163935587</v>
      </c>
      <c r="O179" s="893">
        <v>82.010301726076946</v>
      </c>
      <c r="P179" s="893">
        <v>93.112258116238294</v>
      </c>
      <c r="Q179" s="893">
        <v>91.567840429373888</v>
      </c>
      <c r="R179" s="893">
        <v>88.643287726134091</v>
      </c>
      <c r="S179" s="893">
        <v>87.405380258906504</v>
      </c>
      <c r="T179" s="893">
        <v>92.804395092864695</v>
      </c>
      <c r="U179" s="893">
        <v>70.685852865089984</v>
      </c>
      <c r="V179" s="893">
        <v>92.522009363859965</v>
      </c>
      <c r="W179" s="893">
        <v>74.875076507940534</v>
      </c>
      <c r="X179" s="893">
        <v>52.418689548788123</v>
      </c>
      <c r="Y179" s="893">
        <v>55.331721038024305</v>
      </c>
      <c r="Z179" s="893">
        <v>88.111614475002142</v>
      </c>
      <c r="AA179" s="893">
        <v>70.941691125371619</v>
      </c>
      <c r="AB179" s="893">
        <v>72.308406079896301</v>
      </c>
      <c r="AC179" s="893">
        <v>104.47886663743024</v>
      </c>
      <c r="AD179" s="893">
        <v>79.392001440530237</v>
      </c>
      <c r="AE179" s="893">
        <v>72.212320577217056</v>
      </c>
      <c r="AF179" s="893">
        <v>89.791187967802017</v>
      </c>
      <c r="AG179" s="893">
        <v>95.369650869893903</v>
      </c>
      <c r="AH179" s="893">
        <v>89.766166616331219</v>
      </c>
      <c r="AI179" s="893">
        <v>84.721361551113915</v>
      </c>
      <c r="AJ179" s="893">
        <v>94.121419127135169</v>
      </c>
      <c r="AK179" s="893">
        <v>93.390027439125461</v>
      </c>
      <c r="AL179" s="893">
        <v>91.071639324695425</v>
      </c>
      <c r="AM179" s="893">
        <v>86.452078929584331</v>
      </c>
      <c r="AN179" s="893">
        <v>94.910726821636189</v>
      </c>
      <c r="AO179" s="893">
        <v>70.886890903419498</v>
      </c>
      <c r="AP179" s="893">
        <v>93.779263771193015</v>
      </c>
    </row>
    <row r="180" spans="1:42" s="888" customFormat="1" ht="43.2" x14ac:dyDescent="0.15">
      <c r="A180" s="890"/>
      <c r="B180" s="891" t="s">
        <v>674</v>
      </c>
      <c r="C180" s="892">
        <v>92.386830455192865</v>
      </c>
      <c r="D180" s="892">
        <v>101.92551909666409</v>
      </c>
      <c r="E180" s="892">
        <v>100.31127622178475</v>
      </c>
      <c r="F180" s="892">
        <v>99.87103170668658</v>
      </c>
      <c r="G180" s="892">
        <v>99.054032295878912</v>
      </c>
      <c r="H180" s="892">
        <v>96.168382829453165</v>
      </c>
      <c r="I180" s="892">
        <v>99.513201480549341</v>
      </c>
      <c r="J180" s="892">
        <v>99.845700172012172</v>
      </c>
      <c r="K180" s="892">
        <v>99.40408017794573</v>
      </c>
      <c r="L180" s="892">
        <v>99.136306801325702</v>
      </c>
      <c r="M180" s="892">
        <v>78.953589526672317</v>
      </c>
      <c r="N180" s="892">
        <v>74.072935220988896</v>
      </c>
      <c r="O180" s="892">
        <v>60.349865649210209</v>
      </c>
      <c r="P180" s="892">
        <v>85.533795664164117</v>
      </c>
      <c r="Q180" s="892">
        <v>77.500943175112781</v>
      </c>
      <c r="R180" s="892">
        <v>75.871573496063377</v>
      </c>
      <c r="S180" s="892">
        <v>81.804265340054712</v>
      </c>
      <c r="T180" s="892">
        <v>89.666978887587632</v>
      </c>
      <c r="U180" s="892">
        <v>57.489318772507318</v>
      </c>
      <c r="V180" s="892">
        <v>91.175380087862692</v>
      </c>
      <c r="W180" s="892">
        <v>79.373346283778162</v>
      </c>
      <c r="X180" s="892">
        <v>58.346682401452036</v>
      </c>
      <c r="Y180" s="892">
        <v>55.814019316314059</v>
      </c>
      <c r="Z180" s="892">
        <v>91.123504689325358</v>
      </c>
      <c r="AA180" s="892">
        <v>72.376613587646162</v>
      </c>
      <c r="AB180" s="892">
        <v>73.36244858803353</v>
      </c>
      <c r="AC180" s="892">
        <v>119.07292644272449</v>
      </c>
      <c r="AD180" s="892">
        <v>83.557211063503487</v>
      </c>
      <c r="AE180" s="892">
        <v>79.662555670331642</v>
      </c>
      <c r="AF180" s="892">
        <v>91.827568580231457</v>
      </c>
      <c r="AG180" s="892">
        <v>85.246515605062584</v>
      </c>
      <c r="AH180" s="892">
        <v>75.769642568737979</v>
      </c>
      <c r="AI180" s="892">
        <v>61.291875783559888</v>
      </c>
      <c r="AJ180" s="892">
        <v>82.516791701079256</v>
      </c>
      <c r="AK180" s="892">
        <v>79.374231542303491</v>
      </c>
      <c r="AL180" s="892">
        <v>79.402281582356295</v>
      </c>
      <c r="AM180" s="892">
        <v>78.238953771283349</v>
      </c>
      <c r="AN180" s="892">
        <v>91.108602816964478</v>
      </c>
      <c r="AO180" s="892">
        <v>56.288475835361673</v>
      </c>
      <c r="AP180" s="892">
        <v>91.758028794212365</v>
      </c>
    </row>
    <row r="181" spans="1:42" s="888" customFormat="1" ht="28.8" x14ac:dyDescent="0.15">
      <c r="A181" s="890"/>
      <c r="B181" s="891" t="s">
        <v>148</v>
      </c>
      <c r="C181" s="892">
        <v>61.181153436965666</v>
      </c>
      <c r="D181" s="892">
        <v>98.637885030233448</v>
      </c>
      <c r="E181" s="892">
        <v>98.869952365560579</v>
      </c>
      <c r="F181" s="892">
        <v>99.818940864288422</v>
      </c>
      <c r="G181" s="892">
        <v>97.27213587118041</v>
      </c>
      <c r="H181" s="892">
        <v>98.77550319714274</v>
      </c>
      <c r="I181" s="892">
        <v>99.47700368425636</v>
      </c>
      <c r="J181" s="892">
        <v>96.792753182572554</v>
      </c>
      <c r="K181" s="892">
        <v>97.243882054524207</v>
      </c>
      <c r="L181" s="892">
        <v>100.59527214433636</v>
      </c>
      <c r="M181" s="892">
        <v>50.017817077904269</v>
      </c>
      <c r="N181" s="892">
        <v>24.996500836229696</v>
      </c>
      <c r="O181" s="892">
        <v>30.405417517297501</v>
      </c>
      <c r="P181" s="892">
        <v>58.549108179637564</v>
      </c>
      <c r="Q181" s="892">
        <v>46.705453602661571</v>
      </c>
      <c r="R181" s="892">
        <v>26.686217494624564</v>
      </c>
      <c r="S181" s="892">
        <v>39.826378494628131</v>
      </c>
      <c r="T181" s="892">
        <v>61.409094682465515</v>
      </c>
      <c r="U181" s="892">
        <v>35.405431600722451</v>
      </c>
      <c r="V181" s="892">
        <v>22.601291237703492</v>
      </c>
      <c r="W181" s="892">
        <v>59.208789214920841</v>
      </c>
      <c r="X181" s="892">
        <v>30.285191197286913</v>
      </c>
      <c r="Y181" s="892">
        <v>53.02069771273873</v>
      </c>
      <c r="Z181" s="892">
        <v>69.143626953926642</v>
      </c>
      <c r="AA181" s="892">
        <v>63.175287634622833</v>
      </c>
      <c r="AB181" s="892">
        <v>65.19859120273037</v>
      </c>
      <c r="AC181" s="892">
        <v>59.314393049330249</v>
      </c>
      <c r="AD181" s="892">
        <v>66.425230582846794</v>
      </c>
      <c r="AE181" s="892">
        <v>36.991193721176948</v>
      </c>
      <c r="AF181" s="892">
        <v>17.047216985232279</v>
      </c>
      <c r="AG181" s="892">
        <v>19.206105885522192</v>
      </c>
      <c r="AH181" s="892">
        <v>20.89512256842821</v>
      </c>
      <c r="AI181" s="892">
        <v>11.615425198613238</v>
      </c>
      <c r="AJ181" s="892">
        <v>31.458425555678378</v>
      </c>
      <c r="AK181" s="892">
        <v>28.55946662982819</v>
      </c>
      <c r="AL181" s="892">
        <v>11.66325063282973</v>
      </c>
      <c r="AM181" s="892">
        <v>32.153758299682714</v>
      </c>
      <c r="AN181" s="892">
        <v>22.274569658395368</v>
      </c>
      <c r="AO181" s="892">
        <v>31.295666362244727</v>
      </c>
      <c r="AP181" s="892">
        <v>35.733950730085127</v>
      </c>
    </row>
    <row r="182" spans="1:42" s="888" customFormat="1" ht="14.4" x14ac:dyDescent="0.15">
      <c r="A182" s="890"/>
      <c r="B182" s="891" t="s">
        <v>149</v>
      </c>
      <c r="C182" s="892">
        <v>100</v>
      </c>
      <c r="D182" s="892">
        <v>99.9999998406076</v>
      </c>
      <c r="E182" s="892">
        <v>100</v>
      </c>
      <c r="F182" s="892">
        <v>99.999999941418508</v>
      </c>
      <c r="G182" s="892">
        <v>99.99999995483941</v>
      </c>
      <c r="H182" s="892">
        <v>99.9999999039876</v>
      </c>
      <c r="I182" s="892">
        <v>99.999999940450408</v>
      </c>
      <c r="J182" s="892">
        <v>99.99999993997946</v>
      </c>
      <c r="K182" s="892">
        <v>99.999999881353205</v>
      </c>
      <c r="L182" s="892">
        <v>99.999999796912874</v>
      </c>
      <c r="M182" s="892">
        <v>100</v>
      </c>
      <c r="N182" s="892">
        <v>99.9999998406076</v>
      </c>
      <c r="O182" s="892">
        <v>100</v>
      </c>
      <c r="P182" s="892">
        <v>99.999999941606248</v>
      </c>
      <c r="Q182" s="892">
        <v>99.99999995483941</v>
      </c>
      <c r="R182" s="892">
        <v>99.9999999039876</v>
      </c>
      <c r="S182" s="892">
        <v>99.999999940450408</v>
      </c>
      <c r="T182" s="892">
        <v>99.99999993997946</v>
      </c>
      <c r="U182" s="892">
        <v>99.999999881353205</v>
      </c>
      <c r="V182" s="892">
        <v>99.999999796912874</v>
      </c>
      <c r="W182" s="892"/>
      <c r="X182" s="892"/>
      <c r="Y182" s="892"/>
      <c r="Z182" s="892">
        <v>100</v>
      </c>
      <c r="AA182" s="892"/>
      <c r="AB182" s="892"/>
      <c r="AC182" s="892"/>
      <c r="AD182" s="892"/>
      <c r="AE182" s="892"/>
      <c r="AF182" s="892"/>
      <c r="AG182" s="892">
        <v>100</v>
      </c>
      <c r="AH182" s="892">
        <v>100</v>
      </c>
      <c r="AI182" s="892">
        <v>100</v>
      </c>
      <c r="AJ182" s="892">
        <v>100</v>
      </c>
      <c r="AK182" s="892">
        <v>100</v>
      </c>
      <c r="AL182" s="892">
        <v>100</v>
      </c>
      <c r="AM182" s="892">
        <v>100</v>
      </c>
      <c r="AN182" s="892">
        <v>100</v>
      </c>
      <c r="AO182" s="892">
        <v>100</v>
      </c>
      <c r="AP182" s="892">
        <v>100</v>
      </c>
    </row>
    <row r="183" spans="1:42" s="888" customFormat="1" ht="14.4" x14ac:dyDescent="0.15">
      <c r="A183" s="1072" t="s">
        <v>485</v>
      </c>
      <c r="B183" s="1072"/>
      <c r="C183" s="893">
        <v>86.159426788763966</v>
      </c>
      <c r="D183" s="893">
        <v>98.946184572069697</v>
      </c>
      <c r="E183" s="893">
        <v>99.048106957234424</v>
      </c>
      <c r="F183" s="893">
        <v>99.681436023011003</v>
      </c>
      <c r="G183" s="893">
        <v>99.905154648898673</v>
      </c>
      <c r="H183" s="893">
        <v>99.950752445271149</v>
      </c>
      <c r="I183" s="893">
        <v>87.775687098650479</v>
      </c>
      <c r="J183" s="893">
        <v>88.814714994338445</v>
      </c>
      <c r="K183" s="893">
        <v>99.999999954722085</v>
      </c>
      <c r="L183" s="893">
        <v>99.999999952963776</v>
      </c>
      <c r="M183" s="893">
        <v>24.609083997450959</v>
      </c>
      <c r="N183" s="893">
        <v>34.832934034122871</v>
      </c>
      <c r="O183" s="893">
        <v>33.182099874294778</v>
      </c>
      <c r="P183" s="893">
        <v>28.937133481316557</v>
      </c>
      <c r="Q183" s="893">
        <v>29.168764566776261</v>
      </c>
      <c r="R183" s="893">
        <v>13.451470517564973</v>
      </c>
      <c r="S183" s="893">
        <v>7.3854704373317803</v>
      </c>
      <c r="T183" s="893">
        <v>24.980903332946479</v>
      </c>
      <c r="U183" s="893">
        <v>6.9577513098240491</v>
      </c>
      <c r="V183" s="893">
        <v>12.131662985023429</v>
      </c>
      <c r="W183" s="893">
        <v>29.930397381383965</v>
      </c>
      <c r="X183" s="893">
        <v>36.451787291900168</v>
      </c>
      <c r="Y183" s="893">
        <v>18.715206475782967</v>
      </c>
      <c r="Z183" s="893">
        <v>39.714625891546085</v>
      </c>
      <c r="AA183" s="893">
        <v>17.318470629886644</v>
      </c>
      <c r="AB183" s="893">
        <v>12.398575871787479</v>
      </c>
      <c r="AC183" s="893">
        <v>8.9751743735600265</v>
      </c>
      <c r="AD183" s="893">
        <v>26.129453656975155</v>
      </c>
      <c r="AE183" s="893">
        <v>2.592830691003583</v>
      </c>
      <c r="AF183" s="893">
        <v>12.430580431020953</v>
      </c>
      <c r="AG183" s="893">
        <v>16.211655276004993</v>
      </c>
      <c r="AH183" s="893">
        <v>30.671863716775889</v>
      </c>
      <c r="AI183" s="893">
        <v>56.194222347718636</v>
      </c>
      <c r="AJ183" s="893">
        <v>24.990658891257571</v>
      </c>
      <c r="AK183" s="893">
        <v>55.241694323438992</v>
      </c>
      <c r="AL183" s="893">
        <v>14.326569310510189</v>
      </c>
      <c r="AM183" s="893">
        <v>4.3359346898764528</v>
      </c>
      <c r="AN183" s="893">
        <v>25.302281954718563</v>
      </c>
      <c r="AO183" s="893">
        <v>28.811415891214143</v>
      </c>
      <c r="AP183" s="893">
        <v>11.04118785632034</v>
      </c>
    </row>
    <row r="184" spans="1:42" s="888" customFormat="1" ht="43.2" x14ac:dyDescent="0.15">
      <c r="A184" s="890"/>
      <c r="B184" s="891" t="s">
        <v>607</v>
      </c>
      <c r="C184" s="892">
        <v>86.159426788763966</v>
      </c>
      <c r="D184" s="892">
        <v>98.946184572069697</v>
      </c>
      <c r="E184" s="892">
        <v>99.048106957234424</v>
      </c>
      <c r="F184" s="892">
        <v>99.681436023011003</v>
      </c>
      <c r="G184" s="892">
        <v>99.905154648898673</v>
      </c>
      <c r="H184" s="892">
        <v>99.950752445271149</v>
      </c>
      <c r="I184" s="892">
        <v>87.775687098650479</v>
      </c>
      <c r="J184" s="892">
        <v>88.814714994338445</v>
      </c>
      <c r="K184" s="892">
        <v>99.999999954722085</v>
      </c>
      <c r="L184" s="892">
        <v>99.999999952963776</v>
      </c>
      <c r="M184" s="892">
        <v>24.609083997450959</v>
      </c>
      <c r="N184" s="892">
        <v>34.832934034122871</v>
      </c>
      <c r="O184" s="892">
        <v>33.182099874294778</v>
      </c>
      <c r="P184" s="892">
        <v>28.937133481316557</v>
      </c>
      <c r="Q184" s="892">
        <v>29.168764566776261</v>
      </c>
      <c r="R184" s="892">
        <v>13.451470517564973</v>
      </c>
      <c r="S184" s="892">
        <v>7.3854704373317803</v>
      </c>
      <c r="T184" s="892">
        <v>24.980903332946479</v>
      </c>
      <c r="U184" s="892">
        <v>6.9577513098240491</v>
      </c>
      <c r="V184" s="892">
        <v>12.131662985023429</v>
      </c>
      <c r="W184" s="892">
        <v>29.930397381383965</v>
      </c>
      <c r="X184" s="892">
        <v>36.451787291900168</v>
      </c>
      <c r="Y184" s="892">
        <v>18.715206475782967</v>
      </c>
      <c r="Z184" s="892">
        <v>39.714625891546085</v>
      </c>
      <c r="AA184" s="892">
        <v>17.318470629886644</v>
      </c>
      <c r="AB184" s="892">
        <v>12.398575871787479</v>
      </c>
      <c r="AC184" s="892">
        <v>8.9751743735600265</v>
      </c>
      <c r="AD184" s="892">
        <v>26.129453656975155</v>
      </c>
      <c r="AE184" s="892">
        <v>2.592830691003583</v>
      </c>
      <c r="AF184" s="892">
        <v>12.430580431020953</v>
      </c>
      <c r="AG184" s="892">
        <v>16.211655276004993</v>
      </c>
      <c r="AH184" s="892">
        <v>30.671863716775889</v>
      </c>
      <c r="AI184" s="892">
        <v>56.194222347718636</v>
      </c>
      <c r="AJ184" s="892">
        <v>24.990658891257571</v>
      </c>
      <c r="AK184" s="892">
        <v>55.241694323438992</v>
      </c>
      <c r="AL184" s="892">
        <v>14.326569310510189</v>
      </c>
      <c r="AM184" s="892">
        <v>4.3359346898764528</v>
      </c>
      <c r="AN184" s="892">
        <v>25.302281954718563</v>
      </c>
      <c r="AO184" s="892">
        <v>28.811415891214143</v>
      </c>
      <c r="AP184" s="892">
        <v>11.04118785632034</v>
      </c>
    </row>
    <row r="185" spans="1:42" s="888" customFormat="1" ht="33" customHeight="1" x14ac:dyDescent="0.15">
      <c r="A185" s="1072" t="s">
        <v>701</v>
      </c>
      <c r="B185" s="1072"/>
      <c r="C185" s="893">
        <v>96.475119852354922</v>
      </c>
      <c r="D185" s="893">
        <v>96.115087529564789</v>
      </c>
      <c r="E185" s="893">
        <v>96.261804712519407</v>
      </c>
      <c r="F185" s="893">
        <v>92.594866007724292</v>
      </c>
      <c r="G185" s="893">
        <v>91.299630001283802</v>
      </c>
      <c r="H185" s="893">
        <v>92.09306395802615</v>
      </c>
      <c r="I185" s="893">
        <v>95.311653516777298</v>
      </c>
      <c r="J185" s="893">
        <v>96.544068134124572</v>
      </c>
      <c r="K185" s="893">
        <v>95.061624267416875</v>
      </c>
      <c r="L185" s="893">
        <v>93.366327944637831</v>
      </c>
      <c r="M185" s="893">
        <v>88.144330964272513</v>
      </c>
      <c r="N185" s="893">
        <v>85.98260154067134</v>
      </c>
      <c r="O185" s="893">
        <v>89.757937921443627</v>
      </c>
      <c r="P185" s="893">
        <v>86.513547092199374</v>
      </c>
      <c r="Q185" s="893">
        <v>87.771474174945169</v>
      </c>
      <c r="R185" s="893">
        <v>85.412492819868191</v>
      </c>
      <c r="S185" s="893">
        <v>87.87914649031643</v>
      </c>
      <c r="T185" s="893">
        <v>88.20641318891191</v>
      </c>
      <c r="U185" s="893">
        <v>81.432503166707633</v>
      </c>
      <c r="V185" s="893">
        <v>76.557415465945624</v>
      </c>
      <c r="W185" s="893">
        <v>81.070878307788348</v>
      </c>
      <c r="X185" s="893">
        <v>43.560792038112858</v>
      </c>
      <c r="Y185" s="893">
        <v>56.593432577891193</v>
      </c>
      <c r="Z185" s="893">
        <v>39.835923357726237</v>
      </c>
      <c r="AA185" s="893">
        <v>59.269917470230396</v>
      </c>
      <c r="AB185" s="893">
        <v>85.293642331440395</v>
      </c>
      <c r="AC185" s="893">
        <v>83.345848658733786</v>
      </c>
      <c r="AD185" s="893">
        <v>75.014649267064996</v>
      </c>
      <c r="AE185" s="893">
        <v>59.766951732671124</v>
      </c>
      <c r="AF185" s="893">
        <v>39.950035108834207</v>
      </c>
      <c r="AG185" s="893">
        <v>92.188771327656724</v>
      </c>
      <c r="AH185" s="893">
        <v>93.057429687719292</v>
      </c>
      <c r="AI185" s="893">
        <v>96.562298397116848</v>
      </c>
      <c r="AJ185" s="893">
        <v>96.691310868431728</v>
      </c>
      <c r="AK185" s="893">
        <v>97.457549529330251</v>
      </c>
      <c r="AL185" s="893">
        <v>92.752782548516606</v>
      </c>
      <c r="AM185" s="893">
        <v>92.526276848489431</v>
      </c>
      <c r="AN185" s="893">
        <v>92.284481414101279</v>
      </c>
      <c r="AO185" s="893">
        <v>87.670353955551406</v>
      </c>
      <c r="AP185" s="893">
        <v>86.632059361836937</v>
      </c>
    </row>
    <row r="186" spans="1:42" s="888" customFormat="1" ht="28.8" x14ac:dyDescent="0.15">
      <c r="A186" s="890"/>
      <c r="B186" s="891" t="s">
        <v>675</v>
      </c>
      <c r="C186" s="892">
        <v>95.097266962169613</v>
      </c>
      <c r="D186" s="892">
        <v>97.976165376646094</v>
      </c>
      <c r="E186" s="892">
        <v>72.325745620206092</v>
      </c>
      <c r="F186" s="892">
        <v>53.853587627713452</v>
      </c>
      <c r="G186" s="892">
        <v>50.402837388615914</v>
      </c>
      <c r="H186" s="892">
        <v>20.453497802255036</v>
      </c>
      <c r="I186" s="892">
        <v>82.401080597343466</v>
      </c>
      <c r="J186" s="892">
        <v>86.661509664652286</v>
      </c>
      <c r="K186" s="892">
        <v>45.573767868755631</v>
      </c>
      <c r="L186" s="892">
        <v>89.141635605730059</v>
      </c>
      <c r="M186" s="892">
        <v>87.255044459724814</v>
      </c>
      <c r="N186" s="892">
        <v>87.995705346443827</v>
      </c>
      <c r="O186" s="892">
        <v>56.311622642223909</v>
      </c>
      <c r="P186" s="892">
        <v>43.772802092784552</v>
      </c>
      <c r="Q186" s="892">
        <v>38.384752608452025</v>
      </c>
      <c r="R186" s="892">
        <v>30.802161184483552</v>
      </c>
      <c r="S186" s="892">
        <v>79.442667832847533</v>
      </c>
      <c r="T186" s="892">
        <v>81.621176033910231</v>
      </c>
      <c r="U186" s="892">
        <v>38.664475097670959</v>
      </c>
      <c r="V186" s="892">
        <v>81.930555076277287</v>
      </c>
      <c r="W186" s="892">
        <v>66.388140854499383</v>
      </c>
      <c r="X186" s="892">
        <v>74.630289490689719</v>
      </c>
      <c r="Y186" s="892">
        <v>15.943550204608178</v>
      </c>
      <c r="Z186" s="892">
        <v>18.778286392280545</v>
      </c>
      <c r="AA186" s="892">
        <v>62.090649490170691</v>
      </c>
      <c r="AB186" s="892">
        <v>81.373710396485706</v>
      </c>
      <c r="AC186" s="892">
        <v>86.53680236346942</v>
      </c>
      <c r="AD186" s="892">
        <v>86.045925168185207</v>
      </c>
      <c r="AE186" s="892">
        <v>48.840233836830691</v>
      </c>
      <c r="AF186" s="892">
        <v>91.017355852267926</v>
      </c>
      <c r="AG186" s="892">
        <v>93.251778152264819</v>
      </c>
      <c r="AH186" s="892">
        <v>90.299614649749529</v>
      </c>
      <c r="AI186" s="892">
        <v>91.839397918547476</v>
      </c>
      <c r="AJ186" s="892">
        <v>94.578854456941997</v>
      </c>
      <c r="AK186" s="892">
        <v>74.371025201419101</v>
      </c>
      <c r="AL186" s="892">
        <v>83.350259435485569</v>
      </c>
      <c r="AM186" s="892">
        <v>95.73991129909399</v>
      </c>
      <c r="AN186" s="892">
        <v>93.748564667930239</v>
      </c>
      <c r="AO186" s="892">
        <v>83.617664393574671</v>
      </c>
      <c r="AP186" s="892">
        <v>90.824077912777867</v>
      </c>
    </row>
    <row r="187" spans="1:42" s="888" customFormat="1" ht="28.8" x14ac:dyDescent="0.15">
      <c r="A187" s="890"/>
      <c r="B187" s="891" t="s">
        <v>152</v>
      </c>
      <c r="C187" s="892">
        <v>97.154087216718679</v>
      </c>
      <c r="D187" s="892">
        <v>90.948031941943228</v>
      </c>
      <c r="E187" s="892">
        <v>91.34907234381312</v>
      </c>
      <c r="F187" s="892">
        <v>93.287273992515082</v>
      </c>
      <c r="G187" s="892">
        <v>93.181343080149048</v>
      </c>
      <c r="H187" s="892">
        <v>91.256704592556773</v>
      </c>
      <c r="I187" s="892">
        <v>96.950288361554854</v>
      </c>
      <c r="J187" s="892">
        <v>96.491628099295212</v>
      </c>
      <c r="K187" s="892">
        <v>98.025234980157663</v>
      </c>
      <c r="L187" s="892">
        <v>95.594276612094959</v>
      </c>
      <c r="M187" s="892">
        <v>87.996211108110742</v>
      </c>
      <c r="N187" s="892">
        <v>84.57871113867742</v>
      </c>
      <c r="O187" s="892">
        <v>81.942574680791722</v>
      </c>
      <c r="P187" s="892">
        <v>82.805437377255529</v>
      </c>
      <c r="Q187" s="892">
        <v>85.526546808189124</v>
      </c>
      <c r="R187" s="892">
        <v>85.471062751226725</v>
      </c>
      <c r="S187" s="892">
        <v>89.108516183445033</v>
      </c>
      <c r="T187" s="892">
        <v>91.369581689588259</v>
      </c>
      <c r="U187" s="892">
        <v>92.659706327563129</v>
      </c>
      <c r="V187" s="892">
        <v>88.602987974861534</v>
      </c>
      <c r="W187" s="892">
        <v>65.215851732170151</v>
      </c>
      <c r="X187" s="892">
        <v>70.172657255346877</v>
      </c>
      <c r="Y187" s="892">
        <v>66.255727889826105</v>
      </c>
      <c r="Z187" s="892">
        <v>41.501857301040573</v>
      </c>
      <c r="AA187" s="892">
        <v>55.173446905100654</v>
      </c>
      <c r="AB187" s="892">
        <v>72.042758739882672</v>
      </c>
      <c r="AC187" s="892">
        <v>67.166959140726888</v>
      </c>
      <c r="AD187" s="892">
        <v>73.129794426450516</v>
      </c>
      <c r="AE187" s="892">
        <v>47.711663431457289</v>
      </c>
      <c r="AF187" s="892">
        <v>39.983178966078377</v>
      </c>
      <c r="AG187" s="892">
        <v>93.702868744108287</v>
      </c>
      <c r="AH187" s="892">
        <v>94.506958953592573</v>
      </c>
      <c r="AI187" s="892">
        <v>90.917859242428037</v>
      </c>
      <c r="AJ187" s="892">
        <v>94.270135386937596</v>
      </c>
      <c r="AK187" s="892">
        <v>94.931821056152359</v>
      </c>
      <c r="AL187" s="892">
        <v>94.634412574017929</v>
      </c>
      <c r="AM187" s="892">
        <v>93.503315954669816</v>
      </c>
      <c r="AN187" s="892">
        <v>96.285456124913722</v>
      </c>
      <c r="AO187" s="892">
        <v>96.394124078398306</v>
      </c>
      <c r="AP187" s="892">
        <v>95.25179108115718</v>
      </c>
    </row>
    <row r="188" spans="1:42" s="888" customFormat="1" ht="14.4" x14ac:dyDescent="0.15">
      <c r="A188" s="890"/>
      <c r="B188" s="891" t="s">
        <v>153</v>
      </c>
      <c r="C188" s="892">
        <v>76.127378771810712</v>
      </c>
      <c r="D188" s="892">
        <v>99.845670562738746</v>
      </c>
      <c r="E188" s="892">
        <v>99.888031628536794</v>
      </c>
      <c r="F188" s="892">
        <v>99.913074996649897</v>
      </c>
      <c r="G188" s="892">
        <v>99.93166142309839</v>
      </c>
      <c r="H188" s="892">
        <v>99.942573679654828</v>
      </c>
      <c r="I188" s="892">
        <v>99.967904362391238</v>
      </c>
      <c r="J188" s="892">
        <v>99.654396843297093</v>
      </c>
      <c r="K188" s="892">
        <v>93.220772268671055</v>
      </c>
      <c r="L188" s="892">
        <v>99.946915256829243</v>
      </c>
      <c r="M188" s="892">
        <v>52.523891817288181</v>
      </c>
      <c r="N188" s="892">
        <v>48.496611192039815</v>
      </c>
      <c r="O188" s="892">
        <v>99.578641757271399</v>
      </c>
      <c r="P188" s="892">
        <v>99.511505173415955</v>
      </c>
      <c r="Q188" s="892">
        <v>99.641190738493833</v>
      </c>
      <c r="R188" s="892">
        <v>99.911553221768287</v>
      </c>
      <c r="S188" s="892">
        <v>99.919185400726235</v>
      </c>
      <c r="T188" s="892">
        <v>44.170921413098789</v>
      </c>
      <c r="U188" s="892">
        <v>10.415279029857693</v>
      </c>
      <c r="V188" s="892">
        <v>61.514859148323922</v>
      </c>
      <c r="W188" s="892">
        <v>92.077431442925445</v>
      </c>
      <c r="X188" s="892">
        <v>91.129428520581513</v>
      </c>
      <c r="Y188" s="892">
        <v>99.994222668683136</v>
      </c>
      <c r="Z188" s="892">
        <v>25.308597379795433</v>
      </c>
      <c r="AA188" s="892">
        <v>16.808227186587864</v>
      </c>
      <c r="AB188" s="892">
        <v>89.993972892362891</v>
      </c>
      <c r="AC188" s="892">
        <v>86.771722287485204</v>
      </c>
      <c r="AD188" s="892">
        <v>96.020584524033325</v>
      </c>
      <c r="AE188" s="892">
        <v>1.2841644625678104</v>
      </c>
      <c r="AF188" s="892">
        <v>0.11972933671750487</v>
      </c>
      <c r="AG188" s="892">
        <v>45.967664279875642</v>
      </c>
      <c r="AH188" s="892">
        <v>48.410247250755333</v>
      </c>
      <c r="AI188" s="892">
        <v>99.468781128913918</v>
      </c>
      <c r="AJ188" s="892">
        <v>99.909355307013115</v>
      </c>
      <c r="AK188" s="892">
        <v>99.937231650119045</v>
      </c>
      <c r="AL188" s="892">
        <v>99.975981407834638</v>
      </c>
      <c r="AM188" s="892">
        <v>99.953535970682239</v>
      </c>
      <c r="AN188" s="892">
        <v>43.701395370565784</v>
      </c>
      <c r="AO188" s="892">
        <v>12.05863150140306</v>
      </c>
      <c r="AP188" s="892">
        <v>69.941565287908077</v>
      </c>
    </row>
    <row r="189" spans="1:42" s="888" customFormat="1" ht="14.4" x14ac:dyDescent="0.15">
      <c r="A189" s="890"/>
      <c r="B189" s="891" t="s">
        <v>154</v>
      </c>
      <c r="C189" s="892">
        <v>96.449972064203976</v>
      </c>
      <c r="D189" s="892">
        <v>96.909761482375785</v>
      </c>
      <c r="E189" s="892">
        <v>97.752983737349737</v>
      </c>
      <c r="F189" s="892">
        <v>92.762912074132004</v>
      </c>
      <c r="G189" s="892">
        <v>89.950607204335185</v>
      </c>
      <c r="H189" s="892">
        <v>92.775201910163048</v>
      </c>
      <c r="I189" s="892">
        <v>95.414145662455326</v>
      </c>
      <c r="J189" s="892">
        <v>97.117659648271015</v>
      </c>
      <c r="K189" s="892">
        <v>96.580850887407408</v>
      </c>
      <c r="L189" s="892">
        <v>91.510854124044059</v>
      </c>
      <c r="M189" s="892">
        <v>89.301277903963793</v>
      </c>
      <c r="N189" s="892">
        <v>88.422821283863357</v>
      </c>
      <c r="O189" s="892">
        <v>91.41658515916842</v>
      </c>
      <c r="P189" s="892">
        <v>87.174970685155117</v>
      </c>
      <c r="Q189" s="892">
        <v>87.456672255886573</v>
      </c>
      <c r="R189" s="892">
        <v>84.798808366180737</v>
      </c>
      <c r="S189" s="892">
        <v>86.964758646905949</v>
      </c>
      <c r="T189" s="892">
        <v>90.442796988204393</v>
      </c>
      <c r="U189" s="892">
        <v>86.103400430474281</v>
      </c>
      <c r="V189" s="892">
        <v>80.453840771274955</v>
      </c>
      <c r="W189" s="892">
        <v>85.101244703650877</v>
      </c>
      <c r="X189" s="892">
        <v>25.236914538875197</v>
      </c>
      <c r="Y189" s="892">
        <v>24.30436767368985</v>
      </c>
      <c r="Z189" s="892">
        <v>32.201953211446344</v>
      </c>
      <c r="AA189" s="892">
        <v>54.960083297042715</v>
      </c>
      <c r="AB189" s="892">
        <v>88.583241640485213</v>
      </c>
      <c r="AC189" s="892">
        <v>87.245535969651812</v>
      </c>
      <c r="AD189" s="892">
        <v>80.478183336527337</v>
      </c>
      <c r="AE189" s="892">
        <v>71.002837258752649</v>
      </c>
      <c r="AF189" s="892">
        <v>56.038207344166182</v>
      </c>
      <c r="AG189" s="892">
        <v>93.084158123487427</v>
      </c>
      <c r="AH189" s="892">
        <v>96.480704859992471</v>
      </c>
      <c r="AI189" s="892">
        <v>97.536847335356128</v>
      </c>
      <c r="AJ189" s="892">
        <v>97.249162105393822</v>
      </c>
      <c r="AK189" s="892">
        <v>98.577970694684396</v>
      </c>
      <c r="AL189" s="892">
        <v>91.202213967809271</v>
      </c>
      <c r="AM189" s="892">
        <v>91.120965466988224</v>
      </c>
      <c r="AN189" s="892">
        <v>93.738169900389678</v>
      </c>
      <c r="AO189" s="892">
        <v>90.310977958664211</v>
      </c>
      <c r="AP189" s="892">
        <v>90.625684550586044</v>
      </c>
    </row>
    <row r="190" spans="1:42" s="888" customFormat="1" ht="28.8" x14ac:dyDescent="0.15">
      <c r="A190" s="890"/>
      <c r="B190" s="891" t="s">
        <v>676</v>
      </c>
      <c r="C190" s="892">
        <v>88.690520690751057</v>
      </c>
      <c r="D190" s="892">
        <v>99.434351862336683</v>
      </c>
      <c r="E190" s="892">
        <v>99.028173194002619</v>
      </c>
      <c r="F190" s="892">
        <v>87.955384289897054</v>
      </c>
      <c r="G190" s="892">
        <v>91.609800580978799</v>
      </c>
      <c r="H190" s="892">
        <v>87.698722967509795</v>
      </c>
      <c r="I190" s="892">
        <v>97.102778769735394</v>
      </c>
      <c r="J190" s="892">
        <v>91.754575683609787</v>
      </c>
      <c r="K190" s="892">
        <v>98.34218237965473</v>
      </c>
      <c r="L190" s="892">
        <v>97.002472437976976</v>
      </c>
      <c r="M190" s="892">
        <v>70.193913248257743</v>
      </c>
      <c r="N190" s="892">
        <v>92.72943379424035</v>
      </c>
      <c r="O190" s="892">
        <v>64.420745871083369</v>
      </c>
      <c r="P190" s="892">
        <v>63.899174708599645</v>
      </c>
      <c r="Q190" s="892">
        <v>60.28637395232046</v>
      </c>
      <c r="R190" s="892">
        <v>73.599479322140624</v>
      </c>
      <c r="S190" s="892">
        <v>47.641155298310103</v>
      </c>
      <c r="T190" s="892">
        <v>60.341835543953813</v>
      </c>
      <c r="U190" s="892">
        <v>80.013129737467921</v>
      </c>
      <c r="V190" s="892">
        <v>58.815559806912255</v>
      </c>
      <c r="W190" s="892">
        <v>69.995443866598677</v>
      </c>
      <c r="X190" s="892">
        <v>141.30428682890766</v>
      </c>
      <c r="Y190" s="892">
        <v>88.100123965479185</v>
      </c>
      <c r="Z190" s="892">
        <v>60.277098110687653</v>
      </c>
      <c r="AA190" s="892">
        <v>26.794393290131691</v>
      </c>
      <c r="AB190" s="892">
        <v>64.153627771307498</v>
      </c>
      <c r="AC190" s="892">
        <v>87.957245884137734</v>
      </c>
      <c r="AD190" s="892">
        <v>73.471610386997824</v>
      </c>
      <c r="AE190" s="892">
        <v>67.9144648435216</v>
      </c>
      <c r="AF190" s="892">
        <v>58.849793200610478</v>
      </c>
      <c r="AG190" s="892">
        <v>79.177120311352567</v>
      </c>
      <c r="AH190" s="892">
        <v>92.448379956402817</v>
      </c>
      <c r="AI190" s="892">
        <v>56.926844721100636</v>
      </c>
      <c r="AJ190" s="892">
        <v>78.521971444804493</v>
      </c>
      <c r="AK190" s="892">
        <v>86.104955216321883</v>
      </c>
      <c r="AL190" s="892">
        <v>86.560296601976489</v>
      </c>
      <c r="AM190" s="892">
        <v>46.711480203285767</v>
      </c>
      <c r="AN190" s="892">
        <v>55.647363217433764</v>
      </c>
      <c r="AO190" s="892">
        <v>87.370348268001024</v>
      </c>
      <c r="AP190" s="892">
        <v>60.626263256226608</v>
      </c>
    </row>
    <row r="191" spans="1:42" s="888" customFormat="1" ht="28.8" x14ac:dyDescent="0.15">
      <c r="A191" s="890"/>
      <c r="B191" s="891" t="s">
        <v>156</v>
      </c>
      <c r="C191" s="892">
        <v>97.147573745933585</v>
      </c>
      <c r="D191" s="892">
        <v>93.286612724550423</v>
      </c>
      <c r="E191" s="892">
        <v>87.316255616939188</v>
      </c>
      <c r="F191" s="892">
        <v>87.725011430083384</v>
      </c>
      <c r="G191" s="892">
        <v>78.869146084519656</v>
      </c>
      <c r="H191" s="892">
        <v>98.260020529631262</v>
      </c>
      <c r="I191" s="892">
        <v>95.971125204425036</v>
      </c>
      <c r="J191" s="892">
        <v>99.24541355968195</v>
      </c>
      <c r="K191" s="892">
        <v>96.550118237389555</v>
      </c>
      <c r="L191" s="892">
        <v>94.63371742174445</v>
      </c>
      <c r="M191" s="892">
        <v>39.921679173332215</v>
      </c>
      <c r="N191" s="892">
        <v>78.623451423575574</v>
      </c>
      <c r="O191" s="892">
        <v>60.303750148117864</v>
      </c>
      <c r="P191" s="892">
        <v>66.510566458953519</v>
      </c>
      <c r="Q191" s="892">
        <v>61.861145361158108</v>
      </c>
      <c r="R191" s="892">
        <v>79.240450195547169</v>
      </c>
      <c r="S191" s="892">
        <v>69.747495158766512</v>
      </c>
      <c r="T191" s="892">
        <v>22.999669820915628</v>
      </c>
      <c r="U191" s="892">
        <v>22.864917652470922</v>
      </c>
      <c r="V191" s="892">
        <v>26.273143687741541</v>
      </c>
      <c r="W191" s="892">
        <v>65.020967681351834</v>
      </c>
      <c r="X191" s="892">
        <v>83.970721467936173</v>
      </c>
      <c r="Y191" s="892">
        <v>59.856333744205514</v>
      </c>
      <c r="Z191" s="892">
        <v>74.829064219789942</v>
      </c>
      <c r="AA191" s="892">
        <v>79.471707454353108</v>
      </c>
      <c r="AB191" s="892">
        <v>58.913768153818388</v>
      </c>
      <c r="AC191" s="892">
        <v>72.092175823645249</v>
      </c>
      <c r="AD191" s="892">
        <v>55.813157438589421</v>
      </c>
      <c r="AE191" s="892">
        <v>10.235836837857931</v>
      </c>
      <c r="AF191" s="892">
        <v>15.012908892054524</v>
      </c>
      <c r="AG191" s="892">
        <v>29.885263772996218</v>
      </c>
      <c r="AH191" s="892">
        <v>71.559701069084497</v>
      </c>
      <c r="AI191" s="892">
        <v>69.309281674435482</v>
      </c>
      <c r="AJ191" s="892">
        <v>72.520916824557318</v>
      </c>
      <c r="AK191" s="892">
        <v>74.00881845175708</v>
      </c>
      <c r="AL191" s="892">
        <v>84.614067123422402</v>
      </c>
      <c r="AM191" s="892">
        <v>71.655372390030976</v>
      </c>
      <c r="AN191" s="892">
        <v>19.285531697083051</v>
      </c>
      <c r="AO191" s="892">
        <v>60.7886661701707</v>
      </c>
      <c r="AP191" s="892">
        <v>60.932445522972323</v>
      </c>
    </row>
    <row r="192" spans="1:42" s="888" customFormat="1" ht="43.2" x14ac:dyDescent="0.15">
      <c r="A192" s="890"/>
      <c r="B192" s="891" t="s">
        <v>551</v>
      </c>
      <c r="C192" s="892">
        <v>87.796231859177482</v>
      </c>
      <c r="D192" s="892">
        <v>95.335052491812519</v>
      </c>
      <c r="E192" s="892">
        <v>94.070155774598987</v>
      </c>
      <c r="F192" s="892">
        <v>94.465737891745476</v>
      </c>
      <c r="G192" s="892">
        <v>93.767172531085492</v>
      </c>
      <c r="H192" s="892">
        <v>97.355329946189642</v>
      </c>
      <c r="I192" s="892">
        <v>96.105104173109282</v>
      </c>
      <c r="J192" s="892">
        <v>96.086166011182229</v>
      </c>
      <c r="K192" s="892">
        <v>97.241039896427978</v>
      </c>
      <c r="L192" s="892">
        <v>93.841321835491115</v>
      </c>
      <c r="M192" s="892">
        <v>76.842243537377669</v>
      </c>
      <c r="N192" s="892">
        <v>83.963771399887037</v>
      </c>
      <c r="O192" s="892">
        <v>89.202870833253328</v>
      </c>
      <c r="P192" s="892">
        <v>88.066447088810662</v>
      </c>
      <c r="Q192" s="892">
        <v>90.462675389690475</v>
      </c>
      <c r="R192" s="892">
        <v>92.196844295976717</v>
      </c>
      <c r="S192" s="892">
        <v>87.686673316414115</v>
      </c>
      <c r="T192" s="892">
        <v>90.109922461000139</v>
      </c>
      <c r="U192" s="892">
        <v>92.029912008040853</v>
      </c>
      <c r="V192" s="892">
        <v>90.296095473822106</v>
      </c>
      <c r="W192" s="892">
        <v>155.85236535129869</v>
      </c>
      <c r="X192" s="892">
        <v>34.611077512592878</v>
      </c>
      <c r="Y192" s="892">
        <v>108.57428028656541</v>
      </c>
      <c r="Z192" s="892">
        <v>70.779588556493209</v>
      </c>
      <c r="AA192" s="892">
        <v>91.347297391425158</v>
      </c>
      <c r="AB192" s="892">
        <v>39.049810054879849</v>
      </c>
      <c r="AC192" s="892">
        <v>28.443000727480662</v>
      </c>
      <c r="AD192" s="892">
        <v>67.495277386916612</v>
      </c>
      <c r="AE192" s="892">
        <v>68.897137288854879</v>
      </c>
      <c r="AF192" s="892">
        <v>70.931386971193547</v>
      </c>
      <c r="AG192" s="892">
        <v>84.705205633723708</v>
      </c>
      <c r="AH192" s="892">
        <v>97.550029728823048</v>
      </c>
      <c r="AI192" s="892">
        <v>91.792014479263486</v>
      </c>
      <c r="AJ192" s="892">
        <v>94.315048536759122</v>
      </c>
      <c r="AK192" s="892">
        <v>96.427687739200678</v>
      </c>
      <c r="AL192" s="892">
        <v>96.651671327736665</v>
      </c>
      <c r="AM192" s="892">
        <v>94.156388460122372</v>
      </c>
      <c r="AN192" s="892">
        <v>95.645234340561657</v>
      </c>
      <c r="AO192" s="892">
        <v>95.986093544665096</v>
      </c>
      <c r="AP192" s="892">
        <v>97.189508870645341</v>
      </c>
    </row>
    <row r="193" spans="1:42" s="888" customFormat="1" ht="14.4" x14ac:dyDescent="0.15">
      <c r="A193" s="890"/>
      <c r="B193" s="891" t="s">
        <v>677</v>
      </c>
      <c r="C193" s="892">
        <v>66.696970198023635</v>
      </c>
      <c r="D193" s="892">
        <v>68.625678855583317</v>
      </c>
      <c r="E193" s="892">
        <v>59.482919023610656</v>
      </c>
      <c r="F193" s="892">
        <v>59.968078269035331</v>
      </c>
      <c r="G193" s="892">
        <v>57.471973009121882</v>
      </c>
      <c r="H193" s="892">
        <v>52.580974773385449</v>
      </c>
      <c r="I193" s="892">
        <v>51.01108143175361</v>
      </c>
      <c r="J193" s="892">
        <v>92.6869228085055</v>
      </c>
      <c r="K193" s="892">
        <v>75.688930856324646</v>
      </c>
      <c r="L193" s="892">
        <v>64.194045657409276</v>
      </c>
      <c r="M193" s="892">
        <v>54.125457498584296</v>
      </c>
      <c r="N193" s="892">
        <v>41.817044275480406</v>
      </c>
      <c r="O193" s="892">
        <v>41.818671212082755</v>
      </c>
      <c r="P193" s="892">
        <v>49.346079666646389</v>
      </c>
      <c r="Q193" s="892">
        <v>50.018837858739495</v>
      </c>
      <c r="R193" s="892">
        <v>44.971350288038785</v>
      </c>
      <c r="S193" s="892">
        <v>39.628539908122391</v>
      </c>
      <c r="T193" s="892">
        <v>72.443218615035875</v>
      </c>
      <c r="U193" s="892">
        <v>58.352915424201271</v>
      </c>
      <c r="V193" s="892">
        <v>30.923813677428424</v>
      </c>
      <c r="W193" s="892">
        <v>100</v>
      </c>
      <c r="X193" s="892">
        <v>99.138034933445724</v>
      </c>
      <c r="Y193" s="892">
        <v>98.209389268009971</v>
      </c>
      <c r="Z193" s="892">
        <v>98.106426835216354</v>
      </c>
      <c r="AA193" s="892">
        <v>98.130979201755608</v>
      </c>
      <c r="AB193" s="892">
        <v>97.256228692635744</v>
      </c>
      <c r="AC193" s="892">
        <v>94.195660144086673</v>
      </c>
      <c r="AD193" s="892">
        <v>91.898521377030292</v>
      </c>
      <c r="AE193" s="892">
        <v>94.491513159725599</v>
      </c>
      <c r="AF193" s="892">
        <v>95.326151992788439</v>
      </c>
      <c r="AG193" s="892">
        <v>61.831575863426693</v>
      </c>
      <c r="AH193" s="892">
        <v>28.355684939781728</v>
      </c>
      <c r="AI193" s="892">
        <v>29.415746143533916</v>
      </c>
      <c r="AJ193" s="892">
        <v>45.566362963799676</v>
      </c>
      <c r="AK193" s="892">
        <v>59.597980228837613</v>
      </c>
      <c r="AL193" s="892">
        <v>61.969619924995776</v>
      </c>
      <c r="AM193" s="892">
        <v>57.091742725814335</v>
      </c>
      <c r="AN193" s="892">
        <v>72.941203916056125</v>
      </c>
      <c r="AO193" s="892">
        <v>61.84130854458337</v>
      </c>
      <c r="AP193" s="892">
        <v>17.307768014131081</v>
      </c>
    </row>
    <row r="194" spans="1:42" s="888" customFormat="1" ht="28.8" x14ac:dyDescent="0.15">
      <c r="A194" s="890"/>
      <c r="B194" s="891" t="s">
        <v>678</v>
      </c>
      <c r="C194" s="892">
        <v>95.925395784436475</v>
      </c>
      <c r="D194" s="892">
        <v>94.145140289639102</v>
      </c>
      <c r="E194" s="892">
        <v>96.866616247457117</v>
      </c>
      <c r="F194" s="892">
        <v>96.211014303639075</v>
      </c>
      <c r="G194" s="892">
        <v>97.740940536666088</v>
      </c>
      <c r="H194" s="892">
        <v>97.334381502332519</v>
      </c>
      <c r="I194" s="892">
        <v>99.326118948740103</v>
      </c>
      <c r="J194" s="892">
        <v>99.175161439539977</v>
      </c>
      <c r="K194" s="892">
        <v>98.740763060417308</v>
      </c>
      <c r="L194" s="892">
        <v>98.948672158468412</v>
      </c>
      <c r="M194" s="892">
        <v>84.676708512998943</v>
      </c>
      <c r="N194" s="892">
        <v>84.703670939117941</v>
      </c>
      <c r="O194" s="892">
        <v>89.098873156560359</v>
      </c>
      <c r="P194" s="892">
        <v>87.322323628312432</v>
      </c>
      <c r="Q194" s="892">
        <v>88.794540587910646</v>
      </c>
      <c r="R194" s="892">
        <v>87.808394407655584</v>
      </c>
      <c r="S194" s="892">
        <v>85.690651984678368</v>
      </c>
      <c r="T194" s="892">
        <v>82.799942336274754</v>
      </c>
      <c r="U194" s="892">
        <v>83.274688762515225</v>
      </c>
      <c r="V194" s="892">
        <v>83.759001884006651</v>
      </c>
      <c r="W194" s="892">
        <v>64.4457401212278</v>
      </c>
      <c r="X194" s="892">
        <v>78.06597676468499</v>
      </c>
      <c r="Y194" s="892">
        <v>67.294029644422366</v>
      </c>
      <c r="Z194" s="892">
        <v>65.644199148645072</v>
      </c>
      <c r="AA194" s="892">
        <v>70.650362430791276</v>
      </c>
      <c r="AB194" s="892">
        <v>84.94265488025809</v>
      </c>
      <c r="AC194" s="892">
        <v>64.756771087628621</v>
      </c>
      <c r="AD194" s="892">
        <v>49.698099100617654</v>
      </c>
      <c r="AE194" s="892">
        <v>60.876806351891098</v>
      </c>
      <c r="AF194" s="892">
        <v>45.599980101746581</v>
      </c>
      <c r="AG194" s="892">
        <v>90.602599967674365</v>
      </c>
      <c r="AH194" s="892">
        <v>90.814466119771012</v>
      </c>
      <c r="AI194" s="892">
        <v>94.204533389719074</v>
      </c>
      <c r="AJ194" s="892">
        <v>92.612181153380561</v>
      </c>
      <c r="AK194" s="892">
        <v>92.500648053463451</v>
      </c>
      <c r="AL194" s="892">
        <v>90.490129876129203</v>
      </c>
      <c r="AM194" s="892">
        <v>88.535827707646533</v>
      </c>
      <c r="AN194" s="892">
        <v>88.332842796460497</v>
      </c>
      <c r="AO194" s="892">
        <v>87.57117928051764</v>
      </c>
      <c r="AP194" s="892">
        <v>91.733947856179327</v>
      </c>
    </row>
    <row r="195" spans="1:42" s="888" customFormat="1" ht="14.4" x14ac:dyDescent="0.15">
      <c r="A195" s="890"/>
      <c r="B195" s="891" t="s">
        <v>679</v>
      </c>
      <c r="C195" s="892">
        <v>99.863743189980568</v>
      </c>
      <c r="D195" s="892">
        <v>100</v>
      </c>
      <c r="E195" s="892">
        <v>100</v>
      </c>
      <c r="F195" s="892">
        <v>100</v>
      </c>
      <c r="G195" s="892">
        <v>96.181382257779774</v>
      </c>
      <c r="H195" s="892">
        <v>99.604453340109799</v>
      </c>
      <c r="I195" s="892">
        <v>100</v>
      </c>
      <c r="J195" s="892">
        <v>100</v>
      </c>
      <c r="K195" s="892">
        <v>99.999999729608632</v>
      </c>
      <c r="L195" s="892">
        <v>99.9999998401412</v>
      </c>
      <c r="M195" s="892">
        <v>95.496966174424742</v>
      </c>
      <c r="N195" s="892">
        <v>94.855619412573006</v>
      </c>
      <c r="O195" s="892">
        <v>96.01371943351576</v>
      </c>
      <c r="P195" s="892">
        <v>99.281134753926779</v>
      </c>
      <c r="Q195" s="892">
        <v>95.445385958186662</v>
      </c>
      <c r="R195" s="892">
        <v>99.552351495705508</v>
      </c>
      <c r="S195" s="892">
        <v>99.9960544409915</v>
      </c>
      <c r="T195" s="892">
        <v>99.997665126019783</v>
      </c>
      <c r="U195" s="892">
        <v>99.999999729614942</v>
      </c>
      <c r="V195" s="892">
        <v>99.996955291072879</v>
      </c>
      <c r="W195" s="892">
        <v>102.23563549903037</v>
      </c>
      <c r="X195" s="892">
        <v>111.49879844348143</v>
      </c>
      <c r="Y195" s="892">
        <v>102.33353279264053</v>
      </c>
      <c r="Z195" s="892">
        <v>100</v>
      </c>
      <c r="AA195" s="892">
        <v>100</v>
      </c>
      <c r="AB195" s="892">
        <v>100</v>
      </c>
      <c r="AC195" s="892">
        <v>100</v>
      </c>
      <c r="AD195" s="892">
        <v>100</v>
      </c>
      <c r="AE195" s="892">
        <v>100</v>
      </c>
      <c r="AF195" s="892"/>
      <c r="AG195" s="892">
        <v>94.134844799138477</v>
      </c>
      <c r="AH195" s="892">
        <v>93.856127711952595</v>
      </c>
      <c r="AI195" s="892">
        <v>95.625793006183684</v>
      </c>
      <c r="AJ195" s="892">
        <v>99.247233841279865</v>
      </c>
      <c r="AK195" s="892">
        <v>99.197773357721928</v>
      </c>
      <c r="AL195" s="892">
        <v>99.944228767194815</v>
      </c>
      <c r="AM195" s="892">
        <v>99.996052209523583</v>
      </c>
      <c r="AN195" s="892">
        <v>99.997665029565823</v>
      </c>
      <c r="AO195" s="892">
        <v>100</v>
      </c>
      <c r="AP195" s="892">
        <v>99.996955450926833</v>
      </c>
    </row>
    <row r="196" spans="1:42" s="888" customFormat="1" ht="14.4" x14ac:dyDescent="0.15">
      <c r="A196" s="890"/>
      <c r="B196" s="891" t="s">
        <v>680</v>
      </c>
      <c r="C196" s="892">
        <v>99.98937236195124</v>
      </c>
      <c r="D196" s="892">
        <v>89.507423114789916</v>
      </c>
      <c r="E196" s="892">
        <v>84.536245097333335</v>
      </c>
      <c r="F196" s="892">
        <v>89.492910240666674</v>
      </c>
      <c r="G196" s="892">
        <v>100</v>
      </c>
      <c r="H196" s="892">
        <v>100</v>
      </c>
      <c r="I196" s="892">
        <v>79.984425572876702</v>
      </c>
      <c r="J196" s="892">
        <v>65.619756773888895</v>
      </c>
      <c r="K196" s="892">
        <v>61.274349257793062</v>
      </c>
      <c r="L196" s="892">
        <v>78.374354071754283</v>
      </c>
      <c r="M196" s="892">
        <v>99.989373491298096</v>
      </c>
      <c r="N196" s="892">
        <v>89.507423114789916</v>
      </c>
      <c r="O196" s="892">
        <v>84.536245097333335</v>
      </c>
      <c r="P196" s="892">
        <v>89.492910240666674</v>
      </c>
      <c r="Q196" s="892">
        <v>100</v>
      </c>
      <c r="R196" s="892">
        <v>100</v>
      </c>
      <c r="S196" s="892">
        <v>79.984425572876702</v>
      </c>
      <c r="T196" s="892">
        <v>65.619756773888895</v>
      </c>
      <c r="U196" s="892">
        <v>61.274349257793062</v>
      </c>
      <c r="V196" s="892">
        <v>78.374354071754283</v>
      </c>
      <c r="W196" s="892">
        <v>100</v>
      </c>
      <c r="X196" s="892"/>
      <c r="Y196" s="892"/>
      <c r="Z196" s="892"/>
      <c r="AA196" s="892"/>
      <c r="AB196" s="892"/>
      <c r="AC196" s="892"/>
      <c r="AD196" s="892"/>
      <c r="AE196" s="892"/>
      <c r="AF196" s="892"/>
      <c r="AG196" s="892">
        <v>100</v>
      </c>
      <c r="AH196" s="892">
        <v>100</v>
      </c>
      <c r="AI196" s="892">
        <v>100</v>
      </c>
      <c r="AJ196" s="892">
        <v>100</v>
      </c>
      <c r="AK196" s="892">
        <v>100</v>
      </c>
      <c r="AL196" s="892">
        <v>100</v>
      </c>
      <c r="AM196" s="892">
        <v>100</v>
      </c>
      <c r="AN196" s="892">
        <v>100</v>
      </c>
      <c r="AO196" s="892">
        <v>100</v>
      </c>
      <c r="AP196" s="892">
        <v>100</v>
      </c>
    </row>
    <row r="197" spans="1:42" s="888" customFormat="1" ht="14.4" x14ac:dyDescent="0.15">
      <c r="A197" s="1072" t="s">
        <v>486</v>
      </c>
      <c r="B197" s="1072"/>
      <c r="C197" s="893">
        <v>95.902711622656156</v>
      </c>
      <c r="D197" s="893">
        <v>96.974995935284142</v>
      </c>
      <c r="E197" s="893">
        <v>99.516002825626089</v>
      </c>
      <c r="F197" s="893">
        <v>99.39217144218722</v>
      </c>
      <c r="G197" s="893">
        <v>99.999983630767403</v>
      </c>
      <c r="H197" s="893">
        <v>99.482609020147933</v>
      </c>
      <c r="I197" s="893">
        <v>99.999985852257041</v>
      </c>
      <c r="J197" s="893">
        <v>99.897881814982981</v>
      </c>
      <c r="K197" s="893">
        <v>99.650200125597024</v>
      </c>
      <c r="L197" s="893">
        <v>98.60517276023532</v>
      </c>
      <c r="M197" s="893">
        <v>70.39984218876188</v>
      </c>
      <c r="N197" s="893">
        <v>72.880812950128657</v>
      </c>
      <c r="O197" s="893">
        <v>82.570437180957967</v>
      </c>
      <c r="P197" s="893">
        <v>89.708281188228796</v>
      </c>
      <c r="Q197" s="893">
        <v>93.587273586487427</v>
      </c>
      <c r="R197" s="893">
        <v>97.98332349567869</v>
      </c>
      <c r="S197" s="893">
        <v>97.595586836472464</v>
      </c>
      <c r="T197" s="893">
        <v>84.04780454527409</v>
      </c>
      <c r="U197" s="893">
        <v>84.709322061374692</v>
      </c>
      <c r="V197" s="893">
        <v>94.048431773490265</v>
      </c>
      <c r="W197" s="893">
        <v>86.906784376551187</v>
      </c>
      <c r="X197" s="893">
        <v>77.874000115414759</v>
      </c>
      <c r="Y197" s="893">
        <v>97.483169038469569</v>
      </c>
      <c r="Z197" s="893">
        <v>100</v>
      </c>
      <c r="AA197" s="893">
        <v>107.54578514469937</v>
      </c>
      <c r="AB197" s="893">
        <v>101.99045999573239</v>
      </c>
      <c r="AC197" s="893">
        <v>62.101201754804677</v>
      </c>
      <c r="AD197" s="893">
        <v>43.142553108549919</v>
      </c>
      <c r="AE197" s="893">
        <v>95.502123805230966</v>
      </c>
      <c r="AF197" s="893">
        <v>91.977881886454725</v>
      </c>
      <c r="AG197" s="893">
        <v>65.864601202339529</v>
      </c>
      <c r="AH197" s="893">
        <v>72.31231186177915</v>
      </c>
      <c r="AI197" s="893">
        <v>77.06386618947117</v>
      </c>
      <c r="AJ197" s="893">
        <v>87.065643676274846</v>
      </c>
      <c r="AK197" s="893">
        <v>91.595573158244576</v>
      </c>
      <c r="AL197" s="893">
        <v>98.175727075369096</v>
      </c>
      <c r="AM197" s="893">
        <v>98.509468218221471</v>
      </c>
      <c r="AN197" s="893">
        <v>85.407728204813409</v>
      </c>
      <c r="AO197" s="893">
        <v>83.41224562232189</v>
      </c>
      <c r="AP197" s="893">
        <v>95.817006062862532</v>
      </c>
    </row>
    <row r="198" spans="1:42" s="888" customFormat="1" ht="14.4" x14ac:dyDescent="0.15">
      <c r="A198" s="890"/>
      <c r="B198" s="891" t="s">
        <v>157</v>
      </c>
      <c r="C198" s="892">
        <v>98.008069582217558</v>
      </c>
      <c r="D198" s="892">
        <v>95.832425907903215</v>
      </c>
      <c r="E198" s="892">
        <v>99.334434806446865</v>
      </c>
      <c r="F198" s="892">
        <v>99.295179235263461</v>
      </c>
      <c r="G198" s="892">
        <v>99.999981709573703</v>
      </c>
      <c r="H198" s="892">
        <v>99.86333432165307</v>
      </c>
      <c r="I198" s="892">
        <v>99.99998211893589</v>
      </c>
      <c r="J198" s="892">
        <v>99.85815195437516</v>
      </c>
      <c r="K198" s="892">
        <v>99.514840688236944</v>
      </c>
      <c r="L198" s="892">
        <v>98.278797177369086</v>
      </c>
      <c r="M198" s="892">
        <v>77.416562055551324</v>
      </c>
      <c r="N198" s="892">
        <v>84.291336602479689</v>
      </c>
      <c r="O198" s="892">
        <v>90.505031583810634</v>
      </c>
      <c r="P198" s="892">
        <v>96.34534934356202</v>
      </c>
      <c r="Q198" s="892">
        <v>97.319551337679059</v>
      </c>
      <c r="R198" s="892">
        <v>98.225410207574583</v>
      </c>
      <c r="S198" s="892">
        <v>96.974124314674725</v>
      </c>
      <c r="T198" s="892">
        <v>92.830119922635333</v>
      </c>
      <c r="U198" s="892">
        <v>96.938956687354292</v>
      </c>
      <c r="V198" s="892">
        <v>91.51066691838254</v>
      </c>
      <c r="W198" s="892">
        <v>84.100124871883565</v>
      </c>
      <c r="X198" s="892">
        <v>85.888697287866691</v>
      </c>
      <c r="Y198" s="892">
        <v>91.926051930295515</v>
      </c>
      <c r="Z198" s="892">
        <v>100</v>
      </c>
      <c r="AA198" s="892">
        <v>133.16079717907516</v>
      </c>
      <c r="AB198" s="892">
        <v>104.7048802645312</v>
      </c>
      <c r="AC198" s="892">
        <v>59.108433454754675</v>
      </c>
      <c r="AD198" s="892">
        <v>43.142553108549919</v>
      </c>
      <c r="AE198" s="892">
        <v>84.581524607861894</v>
      </c>
      <c r="AF198" s="892">
        <v>54.737651987697767</v>
      </c>
      <c r="AG198" s="892">
        <v>76.297152857420912</v>
      </c>
      <c r="AH198" s="892">
        <v>87.401556272030362</v>
      </c>
      <c r="AI198" s="892">
        <v>90.869666822037431</v>
      </c>
      <c r="AJ198" s="892">
        <v>96.583779471873441</v>
      </c>
      <c r="AK198" s="892">
        <v>96.015450668324831</v>
      </c>
      <c r="AL198" s="892">
        <v>98.106087477829959</v>
      </c>
      <c r="AM198" s="892">
        <v>98.116145068612923</v>
      </c>
      <c r="AN198" s="892">
        <v>95.112456647959604</v>
      </c>
      <c r="AO198" s="892">
        <v>98.151198142464509</v>
      </c>
      <c r="AP198" s="892">
        <v>94.821085629759111</v>
      </c>
    </row>
    <row r="199" spans="1:42" s="888" customFormat="1" ht="14.4" x14ac:dyDescent="0.15">
      <c r="A199" s="890"/>
      <c r="B199" s="891" t="s">
        <v>158</v>
      </c>
      <c r="C199" s="892">
        <v>93.099516557878175</v>
      </c>
      <c r="D199" s="892">
        <v>100</v>
      </c>
      <c r="E199" s="892">
        <v>100</v>
      </c>
      <c r="F199" s="892">
        <v>100</v>
      </c>
      <c r="G199" s="892">
        <v>99.999999555747408</v>
      </c>
      <c r="H199" s="892">
        <v>97.293237414814797</v>
      </c>
      <c r="I199" s="892">
        <v>100</v>
      </c>
      <c r="J199" s="892">
        <v>100</v>
      </c>
      <c r="K199" s="892">
        <v>100</v>
      </c>
      <c r="L199" s="892">
        <v>100</v>
      </c>
      <c r="M199" s="892">
        <v>61.688643752159741</v>
      </c>
      <c r="N199" s="892">
        <v>53.979990467747953</v>
      </c>
      <c r="O199" s="892">
        <v>70.174982880512943</v>
      </c>
      <c r="P199" s="892">
        <v>70.915645539099529</v>
      </c>
      <c r="Q199" s="892">
        <v>77.744645704951736</v>
      </c>
      <c r="R199" s="892">
        <v>96.876273826825312</v>
      </c>
      <c r="S199" s="892">
        <v>100</v>
      </c>
      <c r="T199" s="892">
        <v>60.498919466815792</v>
      </c>
      <c r="U199" s="892">
        <v>60.33276864783592</v>
      </c>
      <c r="V199" s="892">
        <v>100.00000000000003</v>
      </c>
      <c r="W199" s="892">
        <v>89.882106082504862</v>
      </c>
      <c r="X199" s="892">
        <v>71.621720847973094</v>
      </c>
      <c r="Y199" s="892">
        <v>100</v>
      </c>
      <c r="Z199" s="892">
        <v>100</v>
      </c>
      <c r="AA199" s="892">
        <v>100</v>
      </c>
      <c r="AB199" s="892">
        <v>100</v>
      </c>
      <c r="AC199" s="892">
        <v>100</v>
      </c>
      <c r="AD199" s="892"/>
      <c r="AE199" s="892">
        <v>100</v>
      </c>
      <c r="AF199" s="892">
        <v>100</v>
      </c>
      <c r="AG199" s="892">
        <v>51.241741054949919</v>
      </c>
      <c r="AH199" s="892">
        <v>34.027800311594653</v>
      </c>
      <c r="AI199" s="892">
        <v>40.507342251050638</v>
      </c>
      <c r="AJ199" s="892">
        <v>27.838018361220961</v>
      </c>
      <c r="AK199" s="892">
        <v>54.958742706652963</v>
      </c>
      <c r="AL199" s="892">
        <v>98.586770213362414</v>
      </c>
      <c r="AM199" s="892">
        <v>100</v>
      </c>
      <c r="AN199" s="892">
        <v>60.498919466815792</v>
      </c>
      <c r="AO199" s="892">
        <v>45.508198732873055</v>
      </c>
      <c r="AP199" s="892">
        <v>100</v>
      </c>
    </row>
    <row r="200" spans="1:42" s="888" customFormat="1" ht="14.4" x14ac:dyDescent="0.15">
      <c r="A200" s="1072" t="s">
        <v>487</v>
      </c>
      <c r="B200" s="1072"/>
      <c r="C200" s="893">
        <v>93.38398815150569</v>
      </c>
      <c r="D200" s="893">
        <v>97.514880816566546</v>
      </c>
      <c r="E200" s="893">
        <v>100</v>
      </c>
      <c r="F200" s="893">
        <v>99.999993824925482</v>
      </c>
      <c r="G200" s="893">
        <v>100</v>
      </c>
      <c r="H200" s="893">
        <v>99.165004131580304</v>
      </c>
      <c r="I200" s="893">
        <v>100.02120594091413</v>
      </c>
      <c r="J200" s="893">
        <v>101.64541496128123</v>
      </c>
      <c r="K200" s="893">
        <v>98.54702319467124</v>
      </c>
      <c r="L200" s="893">
        <v>98.367515276503951</v>
      </c>
      <c r="M200" s="893">
        <v>93.38398815150569</v>
      </c>
      <c r="N200" s="893">
        <v>97.667205649219866</v>
      </c>
      <c r="O200" s="893">
        <v>99.509390619931509</v>
      </c>
      <c r="P200" s="893">
        <v>99.709225307421406</v>
      </c>
      <c r="Q200" s="893">
        <v>99.386782263848062</v>
      </c>
      <c r="R200" s="893">
        <v>98.735329146994715</v>
      </c>
      <c r="S200" s="893">
        <v>12.018043945587245</v>
      </c>
      <c r="T200" s="893">
        <v>23.270849313509508</v>
      </c>
      <c r="U200" s="893">
        <v>28.795436233479748</v>
      </c>
      <c r="V200" s="893">
        <v>66.546568890736722</v>
      </c>
      <c r="W200" s="893"/>
      <c r="X200" s="893"/>
      <c r="Y200" s="893">
        <v>100</v>
      </c>
      <c r="Z200" s="893">
        <v>100</v>
      </c>
      <c r="AA200" s="893">
        <v>98.766301818641494</v>
      </c>
      <c r="AB200" s="893">
        <v>74.048421603285959</v>
      </c>
      <c r="AC200" s="893">
        <v>39.079206341772263</v>
      </c>
      <c r="AD200" s="893">
        <v>13.946573202874296</v>
      </c>
      <c r="AE200" s="893">
        <v>22.455680735660021</v>
      </c>
      <c r="AF200" s="893">
        <v>58.922731026830498</v>
      </c>
      <c r="AG200" s="893">
        <v>100</v>
      </c>
      <c r="AH200" s="893">
        <v>99.948838854526684</v>
      </c>
      <c r="AI200" s="893">
        <v>99.509135695795621</v>
      </c>
      <c r="AJ200" s="893">
        <v>99.705878111129593</v>
      </c>
      <c r="AK200" s="893">
        <v>99.389047764469424</v>
      </c>
      <c r="AL200" s="893">
        <v>99.694421279418876</v>
      </c>
      <c r="AM200" s="893">
        <v>11.997596038081147</v>
      </c>
      <c r="AN200" s="893">
        <v>77.561176623008279</v>
      </c>
      <c r="AO200" s="893">
        <v>50.90374129515034</v>
      </c>
      <c r="AP200" s="893">
        <v>87.276798599630368</v>
      </c>
    </row>
    <row r="201" spans="1:42" s="888" customFormat="1" ht="14.4" x14ac:dyDescent="0.15">
      <c r="A201" s="890"/>
      <c r="B201" s="891" t="s">
        <v>159</v>
      </c>
      <c r="C201" s="892">
        <v>93.38398815150569</v>
      </c>
      <c r="D201" s="892">
        <v>97.514880816566546</v>
      </c>
      <c r="E201" s="892">
        <v>100</v>
      </c>
      <c r="F201" s="892">
        <v>99.999993824925482</v>
      </c>
      <c r="G201" s="892">
        <v>100</v>
      </c>
      <c r="H201" s="892">
        <v>99.165004131580304</v>
      </c>
      <c r="I201" s="892">
        <v>100.02120594091413</v>
      </c>
      <c r="J201" s="892">
        <v>101.64541496128123</v>
      </c>
      <c r="K201" s="892">
        <v>98.54702319467124</v>
      </c>
      <c r="L201" s="892">
        <v>98.367515276503951</v>
      </c>
      <c r="M201" s="892">
        <v>93.38398815150569</v>
      </c>
      <c r="N201" s="892">
        <v>97.667205649219866</v>
      </c>
      <c r="O201" s="892">
        <v>99.509390619931509</v>
      </c>
      <c r="P201" s="892">
        <v>99.709225307421406</v>
      </c>
      <c r="Q201" s="892">
        <v>99.386782263848062</v>
      </c>
      <c r="R201" s="892">
        <v>98.735329146994715</v>
      </c>
      <c r="S201" s="892">
        <v>12.018043945587245</v>
      </c>
      <c r="T201" s="892">
        <v>23.270849313509508</v>
      </c>
      <c r="U201" s="892">
        <v>28.795436233479748</v>
      </c>
      <c r="V201" s="892">
        <v>66.546568890736722</v>
      </c>
      <c r="W201" s="892"/>
      <c r="X201" s="892"/>
      <c r="Y201" s="892">
        <v>100</v>
      </c>
      <c r="Z201" s="892">
        <v>100</v>
      </c>
      <c r="AA201" s="892">
        <v>98.766301818641494</v>
      </c>
      <c r="AB201" s="892">
        <v>74.048421603285959</v>
      </c>
      <c r="AC201" s="892">
        <v>39.079206341772263</v>
      </c>
      <c r="AD201" s="892">
        <v>13.946573202874296</v>
      </c>
      <c r="AE201" s="892">
        <v>22.455680735660021</v>
      </c>
      <c r="AF201" s="892">
        <v>58.922731026830498</v>
      </c>
      <c r="AG201" s="892">
        <v>100</v>
      </c>
      <c r="AH201" s="892">
        <v>99.948838854526684</v>
      </c>
      <c r="AI201" s="892">
        <v>99.509135695795621</v>
      </c>
      <c r="AJ201" s="892">
        <v>99.705878111129593</v>
      </c>
      <c r="AK201" s="892">
        <v>99.389047764469424</v>
      </c>
      <c r="AL201" s="892">
        <v>99.694421279418876</v>
      </c>
      <c r="AM201" s="892">
        <v>11.997596038081147</v>
      </c>
      <c r="AN201" s="892">
        <v>77.561176623008279</v>
      </c>
      <c r="AO201" s="892">
        <v>50.90374129515034</v>
      </c>
      <c r="AP201" s="892">
        <v>87.276798599630368</v>
      </c>
    </row>
    <row r="202" spans="1:42" s="888" customFormat="1" ht="33" customHeight="1" x14ac:dyDescent="0.15">
      <c r="A202" s="1072" t="s">
        <v>488</v>
      </c>
      <c r="B202" s="1072"/>
      <c r="C202" s="893">
        <v>92.461180580442914</v>
      </c>
      <c r="D202" s="893">
        <v>94.004870583287499</v>
      </c>
      <c r="E202" s="893">
        <v>97.305315306723102</v>
      </c>
      <c r="F202" s="893">
        <v>98.772538616293659</v>
      </c>
      <c r="G202" s="893">
        <v>98.84577136081478</v>
      </c>
      <c r="H202" s="893">
        <v>98.896340712786298</v>
      </c>
      <c r="I202" s="893">
        <v>97.832379556838049</v>
      </c>
      <c r="J202" s="893">
        <v>96.950992350991569</v>
      </c>
      <c r="K202" s="893">
        <v>97.013309955989413</v>
      </c>
      <c r="L202" s="893">
        <v>95.769907872838161</v>
      </c>
      <c r="M202" s="893">
        <v>66.406605740655721</v>
      </c>
      <c r="N202" s="893">
        <v>68.713566481221875</v>
      </c>
      <c r="O202" s="893">
        <v>57.180588260382038</v>
      </c>
      <c r="P202" s="893">
        <v>67.20108512813502</v>
      </c>
      <c r="Q202" s="893">
        <v>66.839425017690502</v>
      </c>
      <c r="R202" s="893">
        <v>77.398199295085092</v>
      </c>
      <c r="S202" s="893">
        <v>78.518360186336324</v>
      </c>
      <c r="T202" s="893">
        <v>83.74241668836433</v>
      </c>
      <c r="U202" s="893">
        <v>77.715915290097342</v>
      </c>
      <c r="V202" s="893">
        <v>74.212576933115116</v>
      </c>
      <c r="W202" s="893">
        <v>43.029717957557359</v>
      </c>
      <c r="X202" s="893">
        <v>46.500414330979467</v>
      </c>
      <c r="Y202" s="893">
        <v>40.564945052931037</v>
      </c>
      <c r="Z202" s="893">
        <v>41.048494555992207</v>
      </c>
      <c r="AA202" s="893">
        <v>31.352603800607277</v>
      </c>
      <c r="AB202" s="893">
        <v>59.594111503228731</v>
      </c>
      <c r="AC202" s="893">
        <v>71.157280201314194</v>
      </c>
      <c r="AD202" s="893">
        <v>76.7154176875639</v>
      </c>
      <c r="AE202" s="893">
        <v>80.62823546396811</v>
      </c>
      <c r="AF202" s="893">
        <v>86.299382995177297</v>
      </c>
      <c r="AG202" s="893">
        <v>78.172916161723364</v>
      </c>
      <c r="AH202" s="893">
        <v>80.378821472228694</v>
      </c>
      <c r="AI202" s="893">
        <v>62.978078919832129</v>
      </c>
      <c r="AJ202" s="893">
        <v>80.377889548324447</v>
      </c>
      <c r="AK202" s="893">
        <v>82.329956127319264</v>
      </c>
      <c r="AL202" s="893">
        <v>82.14162760951524</v>
      </c>
      <c r="AM202" s="893">
        <v>81.793568222218312</v>
      </c>
      <c r="AN202" s="893">
        <v>87.819682161692</v>
      </c>
      <c r="AO202" s="893">
        <v>79.691086747680316</v>
      </c>
      <c r="AP202" s="893">
        <v>74.464937014414602</v>
      </c>
    </row>
    <row r="203" spans="1:42" s="888" customFormat="1" ht="14.4" x14ac:dyDescent="0.15">
      <c r="A203" s="890"/>
      <c r="B203" s="891" t="s">
        <v>161</v>
      </c>
      <c r="C203" s="892">
        <v>85.498738440243955</v>
      </c>
      <c r="D203" s="892">
        <v>87.581819033076073</v>
      </c>
      <c r="E203" s="892">
        <v>91.252151340355567</v>
      </c>
      <c r="F203" s="892">
        <v>93.392503136218835</v>
      </c>
      <c r="G203" s="892">
        <v>89.324847455589193</v>
      </c>
      <c r="H203" s="892">
        <v>86.702384768004819</v>
      </c>
      <c r="I203" s="892">
        <v>86.058340841990812</v>
      </c>
      <c r="J203" s="892">
        <v>86.691555494857667</v>
      </c>
      <c r="K203" s="892">
        <v>87.832361534167447</v>
      </c>
      <c r="L203" s="892">
        <v>88.340961061761277</v>
      </c>
      <c r="M203" s="892">
        <v>51.577029713167477</v>
      </c>
      <c r="N203" s="892">
        <v>73.599291279865739</v>
      </c>
      <c r="O203" s="892">
        <v>85.301860061494921</v>
      </c>
      <c r="P203" s="892">
        <v>83.510260504950153</v>
      </c>
      <c r="Q203" s="892">
        <v>82.328765591035463</v>
      </c>
      <c r="R203" s="892">
        <v>79.990581378760311</v>
      </c>
      <c r="S203" s="892">
        <v>80.253487321456376</v>
      </c>
      <c r="T203" s="892">
        <v>81.215009614351615</v>
      </c>
      <c r="U203" s="892">
        <v>82.833544578382529</v>
      </c>
      <c r="V203" s="892">
        <v>83.381382159402392</v>
      </c>
      <c r="W203" s="892">
        <v>11.976580105735206</v>
      </c>
      <c r="X203" s="892">
        <v>64.911343365794053</v>
      </c>
      <c r="Y203" s="892">
        <v>89.298713756916513</v>
      </c>
      <c r="Z203" s="892">
        <v>64.369346861793474</v>
      </c>
      <c r="AA203" s="892">
        <v>61.416265770278201</v>
      </c>
      <c r="AB203" s="892">
        <v>44.6836368913768</v>
      </c>
      <c r="AC203" s="892">
        <v>64.04277528802703</v>
      </c>
      <c r="AD203" s="892">
        <v>51.632225994715157</v>
      </c>
      <c r="AE203" s="892">
        <v>52.22778604549864</v>
      </c>
      <c r="AF203" s="892">
        <v>60.61045787794761</v>
      </c>
      <c r="AG203" s="892">
        <v>90.820392096270197</v>
      </c>
      <c r="AH203" s="892">
        <v>90.941856851223861</v>
      </c>
      <c r="AI203" s="892">
        <v>92.010571672297004</v>
      </c>
      <c r="AJ203" s="892">
        <v>91.606392400338024</v>
      </c>
      <c r="AK203" s="892">
        <v>94.336638472027019</v>
      </c>
      <c r="AL203" s="892">
        <v>95.195503893995181</v>
      </c>
      <c r="AM203" s="892">
        <v>94.448471877294011</v>
      </c>
      <c r="AN203" s="892">
        <v>95.801549134144238</v>
      </c>
      <c r="AO203" s="892">
        <v>96.089498639496981</v>
      </c>
      <c r="AP203" s="892">
        <v>95.727861217127568</v>
      </c>
    </row>
    <row r="204" spans="1:42" s="888" customFormat="1" ht="28.8" x14ac:dyDescent="0.15">
      <c r="A204" s="890"/>
      <c r="B204" s="891" t="s">
        <v>552</v>
      </c>
      <c r="C204" s="892">
        <v>89.685166808253271</v>
      </c>
      <c r="D204" s="892">
        <v>92.418014525698865</v>
      </c>
      <c r="E204" s="892">
        <v>97.442113221882977</v>
      </c>
      <c r="F204" s="892">
        <v>98.954480960963764</v>
      </c>
      <c r="G204" s="892">
        <v>99.242156766696695</v>
      </c>
      <c r="H204" s="892">
        <v>98.589348303584359</v>
      </c>
      <c r="I204" s="892">
        <v>98.586670836475491</v>
      </c>
      <c r="J204" s="892">
        <v>97.32777049348752</v>
      </c>
      <c r="K204" s="892">
        <v>96.578768801645026</v>
      </c>
      <c r="L204" s="892">
        <v>95.382752786004318</v>
      </c>
      <c r="M204" s="892">
        <v>58.917157072673007</v>
      </c>
      <c r="N204" s="892">
        <v>58.382653319884724</v>
      </c>
      <c r="O204" s="892">
        <v>43.120202178636248</v>
      </c>
      <c r="P204" s="892">
        <v>54.206022832160507</v>
      </c>
      <c r="Q204" s="892">
        <v>52.71237515552405</v>
      </c>
      <c r="R204" s="892">
        <v>70.844974449774924</v>
      </c>
      <c r="S204" s="892">
        <v>75.28731426147715</v>
      </c>
      <c r="T204" s="892">
        <v>81.97798207520232</v>
      </c>
      <c r="U204" s="892">
        <v>79.365262737304192</v>
      </c>
      <c r="V204" s="892">
        <v>68.375274836352659</v>
      </c>
      <c r="W204" s="892">
        <v>39.146514329519846</v>
      </c>
      <c r="X204" s="892">
        <v>29.717894854719411</v>
      </c>
      <c r="Y204" s="892">
        <v>26.842821806660698</v>
      </c>
      <c r="Z204" s="892">
        <v>34.148649161105226</v>
      </c>
      <c r="AA204" s="892">
        <v>27.543286581989289</v>
      </c>
      <c r="AB204" s="892">
        <v>58.074878323190084</v>
      </c>
      <c r="AC204" s="892">
        <v>61.729104385160262</v>
      </c>
      <c r="AD204" s="892">
        <v>67.630521436376199</v>
      </c>
      <c r="AE204" s="892">
        <v>79.474173037366583</v>
      </c>
      <c r="AF204" s="892">
        <v>81.893891824857477</v>
      </c>
      <c r="AG204" s="892">
        <v>72.288245999007103</v>
      </c>
      <c r="AH204" s="892">
        <v>73.599236692788807</v>
      </c>
      <c r="AI204" s="892">
        <v>49.386770696838774</v>
      </c>
      <c r="AJ204" s="892">
        <v>69.724458203348945</v>
      </c>
      <c r="AK204" s="892">
        <v>71.083335355983664</v>
      </c>
      <c r="AL204" s="892">
        <v>76.448354675938234</v>
      </c>
      <c r="AM204" s="892">
        <v>79.93226353178737</v>
      </c>
      <c r="AN204" s="892">
        <v>87.339469594575093</v>
      </c>
      <c r="AO204" s="892">
        <v>82.158934791197098</v>
      </c>
      <c r="AP204" s="892">
        <v>68.310419661543321</v>
      </c>
    </row>
    <row r="205" spans="1:42" s="888" customFormat="1" ht="43.2" x14ac:dyDescent="0.15">
      <c r="A205" s="890"/>
      <c r="B205" s="891" t="s">
        <v>681</v>
      </c>
      <c r="C205" s="892">
        <v>96.032363531604432</v>
      </c>
      <c r="D205" s="892">
        <v>97.351009055943067</v>
      </c>
      <c r="E205" s="892">
        <v>98.671672293548028</v>
      </c>
      <c r="F205" s="892">
        <v>99.298913580092929</v>
      </c>
      <c r="G205" s="892">
        <v>99.658058529006809</v>
      </c>
      <c r="H205" s="892">
        <v>99.284311749456634</v>
      </c>
      <c r="I205" s="892">
        <v>99.64189734495956</v>
      </c>
      <c r="J205" s="892">
        <v>99.716711546390385</v>
      </c>
      <c r="K205" s="892">
        <v>99.765862668640622</v>
      </c>
      <c r="L205" s="892">
        <v>99.403688139054779</v>
      </c>
      <c r="M205" s="892">
        <v>82.396463664933975</v>
      </c>
      <c r="N205" s="892">
        <v>88.791531565066308</v>
      </c>
      <c r="O205" s="892">
        <v>79.979683052720844</v>
      </c>
      <c r="P205" s="892">
        <v>99.05707421089059</v>
      </c>
      <c r="Q205" s="892">
        <v>99.631572664557524</v>
      </c>
      <c r="R205" s="892">
        <v>79.609859136465587</v>
      </c>
      <c r="S205" s="892">
        <v>70.338688993759746</v>
      </c>
      <c r="T205" s="892">
        <v>84.469926200472059</v>
      </c>
      <c r="U205" s="892">
        <v>60.226331131165381</v>
      </c>
      <c r="V205" s="892">
        <v>76.033440533212485</v>
      </c>
      <c r="W205" s="892">
        <v>99.930377456817766</v>
      </c>
      <c r="X205" s="892">
        <v>101.38448110447096</v>
      </c>
      <c r="Y205" s="892">
        <v>100.29617272098949</v>
      </c>
      <c r="Z205" s="892">
        <v>99.956001641005997</v>
      </c>
      <c r="AA205" s="892">
        <v>98.182396771536986</v>
      </c>
      <c r="AB205" s="892">
        <v>79.395694216798233</v>
      </c>
      <c r="AC205" s="892">
        <v>99.955493762869594</v>
      </c>
      <c r="AD205" s="892">
        <v>99.987069699843644</v>
      </c>
      <c r="AE205" s="892">
        <v>99.971747577246745</v>
      </c>
      <c r="AF205" s="892">
        <v>99.987147280181816</v>
      </c>
      <c r="AG205" s="892">
        <v>83.821779827139906</v>
      </c>
      <c r="AH205" s="892">
        <v>87.49395838620724</v>
      </c>
      <c r="AI205" s="892">
        <v>78.644529307008497</v>
      </c>
      <c r="AJ205" s="892">
        <v>99.565074136677893</v>
      </c>
      <c r="AK205" s="892">
        <v>99.978353181668183</v>
      </c>
      <c r="AL205" s="892">
        <v>80.183804556217737</v>
      </c>
      <c r="AM205" s="892">
        <v>64.073142810589474</v>
      </c>
      <c r="AN205" s="892">
        <v>78.108730282448619</v>
      </c>
      <c r="AO205" s="892">
        <v>52.706297842033337</v>
      </c>
      <c r="AP205" s="892">
        <v>65.230210511812274</v>
      </c>
    </row>
    <row r="206" spans="1:42" s="888" customFormat="1" ht="43.2" x14ac:dyDescent="0.15">
      <c r="A206" s="890"/>
      <c r="B206" s="891" t="s">
        <v>163</v>
      </c>
      <c r="C206" s="892">
        <v>97.718105808292179</v>
      </c>
      <c r="D206" s="892">
        <v>96.739705226275916</v>
      </c>
      <c r="E206" s="892">
        <v>96.28265589521547</v>
      </c>
      <c r="F206" s="892">
        <v>96.571229547262334</v>
      </c>
      <c r="G206" s="892">
        <v>95.398930732851113</v>
      </c>
      <c r="H206" s="892">
        <v>94.826389789480288</v>
      </c>
      <c r="I206" s="892">
        <v>94.086420209223562</v>
      </c>
      <c r="J206" s="892">
        <v>91.583739348207757</v>
      </c>
      <c r="K206" s="892">
        <v>93.667419912711509</v>
      </c>
      <c r="L206" s="892">
        <v>93.814453493959192</v>
      </c>
      <c r="M206" s="892">
        <v>88.42682611108242</v>
      </c>
      <c r="N206" s="892">
        <v>87.476155497471126</v>
      </c>
      <c r="O206" s="892">
        <v>85.042348665148964</v>
      </c>
      <c r="P206" s="892">
        <v>82.050632067218814</v>
      </c>
      <c r="Q206" s="892">
        <v>85.615721903472362</v>
      </c>
      <c r="R206" s="892">
        <v>88.472201671523948</v>
      </c>
      <c r="S206" s="892">
        <v>92.477381291142976</v>
      </c>
      <c r="T206" s="892">
        <v>87.038423815139438</v>
      </c>
      <c r="U206" s="892">
        <v>88.650003157704774</v>
      </c>
      <c r="V206" s="892">
        <v>75.745820563962084</v>
      </c>
      <c r="W206" s="892">
        <v>99.676534721273427</v>
      </c>
      <c r="X206" s="892">
        <v>98.015256565199323</v>
      </c>
      <c r="Y206" s="892">
        <v>94.965015466606303</v>
      </c>
      <c r="Z206" s="892">
        <v>82.074596037502374</v>
      </c>
      <c r="AA206" s="892">
        <v>98.286051951175168</v>
      </c>
      <c r="AB206" s="892">
        <v>98.53551646843384</v>
      </c>
      <c r="AC206" s="892">
        <v>98.299250197074983</v>
      </c>
      <c r="AD206" s="892">
        <v>90.450314157047131</v>
      </c>
      <c r="AE206" s="892">
        <v>84.594048459498794</v>
      </c>
      <c r="AF206" s="892">
        <v>84.532430762002008</v>
      </c>
      <c r="AG206" s="892">
        <v>88.508837067050138</v>
      </c>
      <c r="AH206" s="892">
        <v>89.23339493839164</v>
      </c>
      <c r="AI206" s="892">
        <v>87.32810695946705</v>
      </c>
      <c r="AJ206" s="892">
        <v>84.960665022529128</v>
      </c>
      <c r="AK206" s="892">
        <v>87.6622646691429</v>
      </c>
      <c r="AL206" s="892">
        <v>92.000670059583769</v>
      </c>
      <c r="AM206" s="892">
        <v>97.75044963238436</v>
      </c>
      <c r="AN206" s="892">
        <v>94.946914733389974</v>
      </c>
      <c r="AO206" s="892">
        <v>94.836103425709851</v>
      </c>
      <c r="AP206" s="892">
        <v>80.292704421043311</v>
      </c>
    </row>
    <row r="207" spans="1:42" s="888" customFormat="1" ht="28.8" x14ac:dyDescent="0.15">
      <c r="A207" s="890"/>
      <c r="B207" s="891" t="s">
        <v>682</v>
      </c>
      <c r="C207" s="892">
        <v>98.636086512685367</v>
      </c>
      <c r="D207" s="892">
        <v>99.856333742550504</v>
      </c>
      <c r="E207" s="892">
        <v>99.491389933104912</v>
      </c>
      <c r="F207" s="892">
        <v>101.65479557918731</v>
      </c>
      <c r="G207" s="892">
        <v>102.79119848242308</v>
      </c>
      <c r="H207" s="892">
        <v>107.03644334739614</v>
      </c>
      <c r="I207" s="892">
        <v>100.12376973777721</v>
      </c>
      <c r="J207" s="892">
        <v>99.311583073458436</v>
      </c>
      <c r="K207" s="892">
        <v>100.55282258316602</v>
      </c>
      <c r="L207" s="892">
        <v>98.714136773645478</v>
      </c>
      <c r="M207" s="892">
        <v>92.079682798712625</v>
      </c>
      <c r="N207" s="892">
        <v>92.369448455459874</v>
      </c>
      <c r="O207" s="892">
        <v>92.821735364970124</v>
      </c>
      <c r="P207" s="892">
        <v>93.479894180293613</v>
      </c>
      <c r="Q207" s="892">
        <v>99.179705802503179</v>
      </c>
      <c r="R207" s="892">
        <v>104.64750314315856</v>
      </c>
      <c r="S207" s="892">
        <v>97.700870646667198</v>
      </c>
      <c r="T207" s="892">
        <v>96.805339570344799</v>
      </c>
      <c r="U207" s="892">
        <v>97.959766584479766</v>
      </c>
      <c r="V207" s="892">
        <v>95.650573242471992</v>
      </c>
      <c r="W207" s="892">
        <v>48.569779663775151</v>
      </c>
      <c r="X207" s="892">
        <v>44.61803325533986</v>
      </c>
      <c r="Y207" s="892">
        <v>63.083664148947925</v>
      </c>
      <c r="Z207" s="892">
        <v>47.943956508956759</v>
      </c>
      <c r="AA207" s="892">
        <v>72.536665354571255</v>
      </c>
      <c r="AB207" s="892">
        <v>54.998195773245428</v>
      </c>
      <c r="AC207" s="892">
        <v>52.882261792268295</v>
      </c>
      <c r="AD207" s="892">
        <v>53.279076337971212</v>
      </c>
      <c r="AE207" s="892">
        <v>55.530757968133528</v>
      </c>
      <c r="AF207" s="892">
        <v>78.613799043204722</v>
      </c>
      <c r="AG207" s="892">
        <v>96.01342197825457</v>
      </c>
      <c r="AH207" s="892">
        <v>95.099674585219404</v>
      </c>
      <c r="AI207" s="892">
        <v>95.932615313979639</v>
      </c>
      <c r="AJ207" s="892">
        <v>94.082603366544845</v>
      </c>
      <c r="AK207" s="892">
        <v>98.437751404326008</v>
      </c>
      <c r="AL207" s="892">
        <v>98.629408547618908</v>
      </c>
      <c r="AM207" s="892">
        <v>98.522066166730752</v>
      </c>
      <c r="AN207" s="892">
        <v>98.423964317888647</v>
      </c>
      <c r="AO207" s="892">
        <v>98.290771658644132</v>
      </c>
      <c r="AP207" s="892">
        <v>97.364448011005351</v>
      </c>
    </row>
    <row r="208" spans="1:42" s="888" customFormat="1" ht="28.8" x14ac:dyDescent="0.15">
      <c r="A208" s="890"/>
      <c r="B208" s="891" t="s">
        <v>683</v>
      </c>
      <c r="C208" s="892">
        <v>108.09639248682778</v>
      </c>
      <c r="D208" s="892">
        <v>98.145142441375015</v>
      </c>
      <c r="E208" s="892">
        <v>94.945065331546346</v>
      </c>
      <c r="F208" s="892">
        <v>96.541800979422575</v>
      </c>
      <c r="G208" s="892">
        <v>94.4140617725634</v>
      </c>
      <c r="H208" s="892">
        <v>94.334949395005012</v>
      </c>
      <c r="I208" s="892">
        <v>97.071860159706432</v>
      </c>
      <c r="J208" s="892">
        <v>97.452805339760104</v>
      </c>
      <c r="K208" s="892">
        <v>98.726508247277536</v>
      </c>
      <c r="L208" s="892">
        <v>91.946651858163563</v>
      </c>
      <c r="M208" s="892">
        <v>78.531242971876665</v>
      </c>
      <c r="N208" s="892">
        <v>89.911132540689351</v>
      </c>
      <c r="O208" s="892">
        <v>81.143404242435196</v>
      </c>
      <c r="P208" s="892">
        <v>77.078413889517734</v>
      </c>
      <c r="Q208" s="892">
        <v>51.989175403443333</v>
      </c>
      <c r="R208" s="892">
        <v>56.700783790515032</v>
      </c>
      <c r="S208" s="892">
        <v>73.760267765691708</v>
      </c>
      <c r="T208" s="892">
        <v>70.140969152803706</v>
      </c>
      <c r="U208" s="892">
        <v>51.194309121209066</v>
      </c>
      <c r="V208" s="892">
        <v>61.24257539454662</v>
      </c>
      <c r="W208" s="892">
        <v>83.194073541083043</v>
      </c>
      <c r="X208" s="892">
        <v>87.492808857804363</v>
      </c>
      <c r="Y208" s="892">
        <v>110.12709957244569</v>
      </c>
      <c r="Z208" s="892">
        <v>70.258112682415003</v>
      </c>
      <c r="AA208" s="892">
        <v>48.769156813643569</v>
      </c>
      <c r="AB208" s="892">
        <v>64.434904879555774</v>
      </c>
      <c r="AC208" s="892">
        <v>81.433539013350426</v>
      </c>
      <c r="AD208" s="892">
        <v>71.686001290154906</v>
      </c>
      <c r="AE208" s="892">
        <v>62.688760477467945</v>
      </c>
      <c r="AF208" s="892">
        <v>73.706720621330717</v>
      </c>
      <c r="AG208" s="892">
        <v>72.04676584030652</v>
      </c>
      <c r="AH208" s="892">
        <v>92.196023530766709</v>
      </c>
      <c r="AI208" s="892">
        <v>80.824434407777346</v>
      </c>
      <c r="AJ208" s="892">
        <v>81.562280841888736</v>
      </c>
      <c r="AK208" s="892">
        <v>56.524345256244345</v>
      </c>
      <c r="AL208" s="892">
        <v>55.787922730139904</v>
      </c>
      <c r="AM208" s="892">
        <v>72.111025544587264</v>
      </c>
      <c r="AN208" s="892">
        <v>71.427594758078811</v>
      </c>
      <c r="AO208" s="892">
        <v>47.779383774957481</v>
      </c>
      <c r="AP208" s="892">
        <v>57.965466213035221</v>
      </c>
    </row>
    <row r="209" spans="1:42" s="888" customFormat="1" ht="14.4" x14ac:dyDescent="0.15">
      <c r="A209" s="1072" t="s">
        <v>489</v>
      </c>
      <c r="B209" s="1072"/>
      <c r="C209" s="893">
        <v>54.561813223275315</v>
      </c>
      <c r="D209" s="893">
        <v>50.211001574013892</v>
      </c>
      <c r="E209" s="893">
        <v>22.195134735890125</v>
      </c>
      <c r="F209" s="893">
        <v>18.082500351866742</v>
      </c>
      <c r="G209" s="893">
        <v>28.10221492234351</v>
      </c>
      <c r="H209" s="893">
        <v>53.429266923898055</v>
      </c>
      <c r="I209" s="893">
        <v>49.081022392024941</v>
      </c>
      <c r="J209" s="893">
        <v>39.270710018987856</v>
      </c>
      <c r="K209" s="893">
        <v>69.568527486234771</v>
      </c>
      <c r="L209" s="893">
        <v>57.361427696077584</v>
      </c>
      <c r="M209" s="893">
        <v>1.5214805042504325</v>
      </c>
      <c r="N209" s="893">
        <v>1.7543882901136898</v>
      </c>
      <c r="O209" s="893">
        <v>10.351001871854113</v>
      </c>
      <c r="P209" s="893">
        <v>2.1910118232238549</v>
      </c>
      <c r="Q209" s="893">
        <v>4.4739767385116878</v>
      </c>
      <c r="R209" s="893">
        <v>0.28974673352312724</v>
      </c>
      <c r="S209" s="893">
        <v>1.921245154574015</v>
      </c>
      <c r="T209" s="893">
        <v>2.6281354317388068</v>
      </c>
      <c r="U209" s="893">
        <v>1.0997105029626566E-3</v>
      </c>
      <c r="V209" s="893">
        <v>20.379571706415227</v>
      </c>
      <c r="W209" s="893">
        <v>1.612054247043444</v>
      </c>
      <c r="X209" s="893">
        <v>0.96506854535160347</v>
      </c>
      <c r="Y209" s="893">
        <v>16.873094687777993</v>
      </c>
      <c r="Z209" s="893">
        <v>6.4225881537456617</v>
      </c>
      <c r="AA209" s="893">
        <v>3.9293622569494302E-4</v>
      </c>
      <c r="AB209" s="893">
        <v>0.50958039696166646</v>
      </c>
      <c r="AC209" s="893">
        <v>3.0290116613646525</v>
      </c>
      <c r="AD209" s="893">
        <v>2.8287982872891231</v>
      </c>
      <c r="AE209" s="893">
        <v>0</v>
      </c>
      <c r="AF209" s="893">
        <v>50.517860191327976</v>
      </c>
      <c r="AG209" s="893">
        <v>2.7088000003676704</v>
      </c>
      <c r="AH209" s="893">
        <v>4.2924817423803638</v>
      </c>
      <c r="AI209" s="893">
        <v>1.7682334923943364</v>
      </c>
      <c r="AJ209" s="893">
        <v>1.1178958215798138</v>
      </c>
      <c r="AK209" s="893">
        <v>18.66320311309229</v>
      </c>
      <c r="AL209" s="893">
        <v>0.3000931359515206</v>
      </c>
      <c r="AM209" s="893">
        <v>2.7111457226487659</v>
      </c>
      <c r="AN209" s="893">
        <v>6.4848420448781781</v>
      </c>
      <c r="AO209" s="893">
        <v>2.2051450557777227E-3</v>
      </c>
      <c r="AP209" s="893">
        <v>2.592943741951792E-2</v>
      </c>
    </row>
    <row r="210" spans="1:42" s="888" customFormat="1" ht="14.4" x14ac:dyDescent="0.15">
      <c r="A210" s="890"/>
      <c r="B210" s="891" t="s">
        <v>164</v>
      </c>
      <c r="C210" s="892">
        <v>72.584276708849387</v>
      </c>
      <c r="D210" s="892">
        <v>78.379980014404666</v>
      </c>
      <c r="E210" s="892">
        <v>25.058736346125208</v>
      </c>
      <c r="F210" s="892">
        <v>18.934406090839524</v>
      </c>
      <c r="G210" s="892">
        <v>49.00510542682462</v>
      </c>
      <c r="H210" s="892">
        <v>81.503040717062362</v>
      </c>
      <c r="I210" s="892">
        <v>79.6437577158473</v>
      </c>
      <c r="J210" s="892">
        <v>48.932544867299484</v>
      </c>
      <c r="K210" s="892">
        <v>85.868441490543987</v>
      </c>
      <c r="L210" s="892">
        <v>77.906191493011761</v>
      </c>
      <c r="M210" s="892">
        <v>1.8280979866065104</v>
      </c>
      <c r="N210" s="892">
        <v>2.3033600843680229</v>
      </c>
      <c r="O210" s="892">
        <v>10.841285394951319</v>
      </c>
      <c r="P210" s="892">
        <v>2.2601894156809998</v>
      </c>
      <c r="Q210" s="892">
        <v>7.0329331591977047</v>
      </c>
      <c r="R210" s="892">
        <v>0.36996052973060262</v>
      </c>
      <c r="S210" s="892">
        <v>2.5626847613581551</v>
      </c>
      <c r="T210" s="892">
        <v>3.0574789029569609</v>
      </c>
      <c r="U210" s="892">
        <v>1.2729244046841316E-3</v>
      </c>
      <c r="V210" s="892">
        <v>24.185761781847777</v>
      </c>
      <c r="W210" s="892">
        <v>1.612054247043444</v>
      </c>
      <c r="X210" s="892">
        <v>0.96506854535160347</v>
      </c>
      <c r="Y210" s="892">
        <v>16.873094687777993</v>
      </c>
      <c r="Z210" s="892">
        <v>6.4225881537456617</v>
      </c>
      <c r="AA210" s="892">
        <v>3.9293622569494302E-4</v>
      </c>
      <c r="AB210" s="892">
        <v>0.50958039696166646</v>
      </c>
      <c r="AC210" s="892">
        <v>3.0290116613646525</v>
      </c>
      <c r="AD210" s="892">
        <v>2.8287982872891231</v>
      </c>
      <c r="AE210" s="892">
        <v>0</v>
      </c>
      <c r="AF210" s="892">
        <v>50.517860191327976</v>
      </c>
      <c r="AG210" s="892">
        <v>2.7088000003676704</v>
      </c>
      <c r="AH210" s="892">
        <v>4.2924817423803638</v>
      </c>
      <c r="AI210" s="892">
        <v>1.7682334923943364</v>
      </c>
      <c r="AJ210" s="892">
        <v>1.1178958215798138</v>
      </c>
      <c r="AK210" s="892">
        <v>18.66320311309229</v>
      </c>
      <c r="AL210" s="892">
        <v>0.3000931359515206</v>
      </c>
      <c r="AM210" s="892">
        <v>2.7111457226487659</v>
      </c>
      <c r="AN210" s="892">
        <v>6.4848420448781781</v>
      </c>
      <c r="AO210" s="892">
        <v>2.2051450557777227E-3</v>
      </c>
      <c r="AP210" s="892">
        <v>2.592943741951792E-2</v>
      </c>
    </row>
    <row r="211" spans="1:42" s="888" customFormat="1" ht="14.4" x14ac:dyDescent="0.15">
      <c r="A211" s="890"/>
      <c r="B211" s="891" t="s">
        <v>165</v>
      </c>
      <c r="C211" s="892">
        <v>0</v>
      </c>
      <c r="D211" s="892">
        <v>0</v>
      </c>
      <c r="E211" s="892">
        <v>0</v>
      </c>
      <c r="F211" s="892">
        <v>0</v>
      </c>
      <c r="G211" s="892">
        <v>0</v>
      </c>
      <c r="H211" s="892">
        <v>0</v>
      </c>
      <c r="I211" s="892">
        <v>0</v>
      </c>
      <c r="J211" s="892">
        <v>0</v>
      </c>
      <c r="K211" s="892">
        <v>0</v>
      </c>
      <c r="L211" s="892">
        <v>0</v>
      </c>
      <c r="M211" s="892">
        <v>0</v>
      </c>
      <c r="N211" s="892">
        <v>0</v>
      </c>
      <c r="O211" s="892">
        <v>0</v>
      </c>
      <c r="P211" s="892">
        <v>0</v>
      </c>
      <c r="Q211" s="892">
        <v>0</v>
      </c>
      <c r="R211" s="892">
        <v>0</v>
      </c>
      <c r="S211" s="892">
        <v>0</v>
      </c>
      <c r="T211" s="892">
        <v>0</v>
      </c>
      <c r="U211" s="892">
        <v>0</v>
      </c>
      <c r="V211" s="892">
        <v>0</v>
      </c>
      <c r="W211" s="892"/>
      <c r="X211" s="892"/>
      <c r="Y211" s="892"/>
      <c r="Z211" s="892"/>
      <c r="AA211" s="892"/>
      <c r="AB211" s="892"/>
      <c r="AC211" s="892"/>
      <c r="AD211" s="892"/>
      <c r="AE211" s="892"/>
      <c r="AF211" s="892"/>
      <c r="AG211" s="892"/>
      <c r="AH211" s="892"/>
      <c r="AI211" s="892"/>
      <c r="AJ211" s="892"/>
      <c r="AK211" s="892"/>
      <c r="AL211" s="892"/>
      <c r="AM211" s="892"/>
      <c r="AN211" s="892"/>
      <c r="AO211" s="892"/>
      <c r="AP211" s="892"/>
    </row>
    <row r="212" spans="1:42" s="888" customFormat="1" ht="14.4" x14ac:dyDescent="0.15">
      <c r="A212" s="1072" t="s">
        <v>490</v>
      </c>
      <c r="B212" s="1072"/>
      <c r="C212" s="893">
        <v>94.509570022320958</v>
      </c>
      <c r="D212" s="893">
        <v>84.365003227622211</v>
      </c>
      <c r="E212" s="893">
        <v>85.991593810856131</v>
      </c>
      <c r="F212" s="893">
        <v>94.123861699075732</v>
      </c>
      <c r="G212" s="893">
        <v>87.743783035089251</v>
      </c>
      <c r="H212" s="893">
        <v>87.266403347126158</v>
      </c>
      <c r="I212" s="893">
        <v>91.007336050386144</v>
      </c>
      <c r="J212" s="893">
        <v>92.482098689320424</v>
      </c>
      <c r="K212" s="893">
        <v>90.256478323653113</v>
      </c>
      <c r="L212" s="893">
        <v>95.461864716506312</v>
      </c>
      <c r="M212" s="893">
        <v>94.134599855415857</v>
      </c>
      <c r="N212" s="893">
        <v>84.093220993052128</v>
      </c>
      <c r="O212" s="893">
        <v>85.928992266002496</v>
      </c>
      <c r="P212" s="893">
        <v>93.909885234676921</v>
      </c>
      <c r="Q212" s="893">
        <v>87.553216876065918</v>
      </c>
      <c r="R212" s="893">
        <v>87.100947738869934</v>
      </c>
      <c r="S212" s="893">
        <v>90.837722637248433</v>
      </c>
      <c r="T212" s="893">
        <v>91.392546126275462</v>
      </c>
      <c r="U212" s="893">
        <v>90.184197118828706</v>
      </c>
      <c r="V212" s="893">
        <v>95.261606366437633</v>
      </c>
      <c r="W212" s="893">
        <v>98.569555295478594</v>
      </c>
      <c r="X212" s="893">
        <v>94.912560975065418</v>
      </c>
      <c r="Y212" s="893">
        <v>93.556334881967331</v>
      </c>
      <c r="Z212" s="893">
        <v>80.084138329155408</v>
      </c>
      <c r="AA212" s="893">
        <v>88.437585732631334</v>
      </c>
      <c r="AB212" s="893">
        <v>89.2605609407439</v>
      </c>
      <c r="AC212" s="893">
        <v>99.864454639128851</v>
      </c>
      <c r="AD212" s="893">
        <v>99.668860073121451</v>
      </c>
      <c r="AE212" s="893">
        <v>99.836679989270706</v>
      </c>
      <c r="AF212" s="893">
        <v>98.320544045891211</v>
      </c>
      <c r="AG212" s="893">
        <v>99.528194326478371</v>
      </c>
      <c r="AH212" s="893">
        <v>99.62095776314078</v>
      </c>
      <c r="AI212" s="893">
        <v>99.897795264161445</v>
      </c>
      <c r="AJ212" s="893">
        <v>99.790040300991805</v>
      </c>
      <c r="AK212" s="893">
        <v>99.780989811007117</v>
      </c>
      <c r="AL212" s="893">
        <v>99.804259286919759</v>
      </c>
      <c r="AM212" s="893">
        <v>99.795865702075375</v>
      </c>
      <c r="AN212" s="893">
        <v>98.805155471012824</v>
      </c>
      <c r="AO212" s="893">
        <v>99.79498832723597</v>
      </c>
      <c r="AP212" s="893">
        <v>99.78478690635491</v>
      </c>
    </row>
    <row r="213" spans="1:42" s="888" customFormat="1" ht="14.4" x14ac:dyDescent="0.15">
      <c r="A213" s="890"/>
      <c r="B213" s="891" t="s">
        <v>166</v>
      </c>
      <c r="C213" s="892">
        <v>93.181709544520416</v>
      </c>
      <c r="D213" s="892">
        <v>92.83654339895655</v>
      </c>
      <c r="E213" s="892">
        <v>92.983559021371022</v>
      </c>
      <c r="F213" s="892">
        <v>93.350878460725923</v>
      </c>
      <c r="G213" s="892">
        <v>92.103846702633348</v>
      </c>
      <c r="H213" s="892">
        <v>91.078501901403456</v>
      </c>
      <c r="I213" s="892">
        <v>89.918363981913814</v>
      </c>
      <c r="J213" s="892">
        <v>92.649176737530482</v>
      </c>
      <c r="K213" s="892">
        <v>91.635075182170951</v>
      </c>
      <c r="L213" s="892">
        <v>91.759039715687507</v>
      </c>
      <c r="M213" s="892">
        <v>92.506717257818821</v>
      </c>
      <c r="N213" s="892">
        <v>92.541914764961206</v>
      </c>
      <c r="O213" s="892">
        <v>92.64175589036914</v>
      </c>
      <c r="P213" s="892">
        <v>92.79980316056141</v>
      </c>
      <c r="Q213" s="892">
        <v>91.953444461267438</v>
      </c>
      <c r="R213" s="892">
        <v>90.921463009773234</v>
      </c>
      <c r="S213" s="892">
        <v>89.671528646913899</v>
      </c>
      <c r="T213" s="892">
        <v>92.431299453216127</v>
      </c>
      <c r="U213" s="892">
        <v>91.258249568222666</v>
      </c>
      <c r="V213" s="892">
        <v>91.386553952465221</v>
      </c>
      <c r="W213" s="892">
        <v>99.978611254391751</v>
      </c>
      <c r="X213" s="892">
        <v>99.496187770480375</v>
      </c>
      <c r="Y213" s="892">
        <v>99.458296250455717</v>
      </c>
      <c r="Z213" s="892">
        <v>99.16090735656212</v>
      </c>
      <c r="AA213" s="892">
        <v>98.204770483935377</v>
      </c>
      <c r="AB213" s="892">
        <v>99.506323931115219</v>
      </c>
      <c r="AC213" s="892">
        <v>99.771008773077128</v>
      </c>
      <c r="AD213" s="892">
        <v>99.306060696063057</v>
      </c>
      <c r="AE213" s="892">
        <v>98.789382865808648</v>
      </c>
      <c r="AF213" s="892">
        <v>98.114971936071299</v>
      </c>
      <c r="AG213" s="892">
        <v>99.214686189608656</v>
      </c>
      <c r="AH213" s="892">
        <v>99.621503136287103</v>
      </c>
      <c r="AI213" s="892">
        <v>99.606473754586233</v>
      </c>
      <c r="AJ213" s="892">
        <v>99.386115502810398</v>
      </c>
      <c r="AK213" s="892">
        <v>99.80182276162617</v>
      </c>
      <c r="AL213" s="892">
        <v>99.810147260318729</v>
      </c>
      <c r="AM213" s="892">
        <v>99.706584500698241</v>
      </c>
      <c r="AN213" s="892">
        <v>99.743187128186733</v>
      </c>
      <c r="AO213" s="892">
        <v>99.568795204966747</v>
      </c>
      <c r="AP213" s="892">
        <v>99.563797621019205</v>
      </c>
    </row>
    <row r="214" spans="1:42" s="888" customFormat="1" ht="14.4" x14ac:dyDescent="0.15">
      <c r="A214" s="890"/>
      <c r="B214" s="891" t="s">
        <v>167</v>
      </c>
      <c r="C214" s="892">
        <v>95.059851575915104</v>
      </c>
      <c r="D214" s="892">
        <v>81.56119205920308</v>
      </c>
      <c r="E214" s="892">
        <v>83.783478076737921</v>
      </c>
      <c r="F214" s="892">
        <v>94.418853216834847</v>
      </c>
      <c r="G214" s="892">
        <v>86.263320093788323</v>
      </c>
      <c r="H214" s="892">
        <v>85.67382489993453</v>
      </c>
      <c r="I214" s="892">
        <v>91.421984064610882</v>
      </c>
      <c r="J214" s="892">
        <v>92.426204449877574</v>
      </c>
      <c r="K214" s="892">
        <v>89.773733266230565</v>
      </c>
      <c r="L214" s="892">
        <v>96.548894983002143</v>
      </c>
      <c r="M214" s="892">
        <v>94.801356852152452</v>
      </c>
      <c r="N214" s="892">
        <v>81.283152357408412</v>
      </c>
      <c r="O214" s="892">
        <v>83.808433133241238</v>
      </c>
      <c r="P214" s="892">
        <v>94.334853602700676</v>
      </c>
      <c r="Q214" s="892">
        <v>86.052459871320551</v>
      </c>
      <c r="R214" s="892">
        <v>85.506280932187948</v>
      </c>
      <c r="S214" s="892">
        <v>91.281708664611699</v>
      </c>
      <c r="T214" s="892">
        <v>91.044556142480602</v>
      </c>
      <c r="U214" s="892">
        <v>89.812723055260761</v>
      </c>
      <c r="V214" s="892">
        <v>96.402771084439166</v>
      </c>
      <c r="W214" s="892">
        <v>98.34169276943922</v>
      </c>
      <c r="X214" s="892">
        <v>91.047646497023678</v>
      </c>
      <c r="Y214" s="892">
        <v>91.524634293324013</v>
      </c>
      <c r="Z214" s="892">
        <v>0.17476489951251101</v>
      </c>
      <c r="AA214" s="892">
        <v>63.411048186947006</v>
      </c>
      <c r="AB214" s="892">
        <v>86.37831746507068</v>
      </c>
      <c r="AC214" s="892">
        <v>99.897152705876408</v>
      </c>
      <c r="AD214" s="892">
        <v>99.902194242080952</v>
      </c>
      <c r="AE214" s="892">
        <v>99.89643468482447</v>
      </c>
      <c r="AF214" s="892">
        <v>98.574094543782977</v>
      </c>
      <c r="AG214" s="892">
        <v>99.655548994779906</v>
      </c>
      <c r="AH214" s="892">
        <v>99.620752308699423</v>
      </c>
      <c r="AI214" s="892">
        <v>99.999899299221568</v>
      </c>
      <c r="AJ214" s="892">
        <v>99.942445455738778</v>
      </c>
      <c r="AK214" s="892">
        <v>99.773437026502151</v>
      </c>
      <c r="AL214" s="892">
        <v>99.801644295456157</v>
      </c>
      <c r="AM214" s="892">
        <v>99.829302188085776</v>
      </c>
      <c r="AN214" s="892">
        <v>98.490589602004363</v>
      </c>
      <c r="AO214" s="892">
        <v>99.875836908181185</v>
      </c>
      <c r="AP214" s="892">
        <v>99.846443740121529</v>
      </c>
    </row>
    <row r="215" spans="1:42" s="888" customFormat="1" ht="21" customHeight="1" x14ac:dyDescent="0.15">
      <c r="A215" s="1076" t="s">
        <v>516</v>
      </c>
      <c r="B215" s="1076"/>
      <c r="C215" s="894">
        <v>96.263126861058353</v>
      </c>
      <c r="D215" s="894">
        <v>92.558565328199464</v>
      </c>
      <c r="E215" s="894">
        <v>92.988949333637493</v>
      </c>
      <c r="F215" s="894">
        <v>95.98625300706945</v>
      </c>
      <c r="G215" s="894">
        <v>93.238142546371108</v>
      </c>
      <c r="H215" s="894">
        <v>94.177595481033023</v>
      </c>
      <c r="I215" s="894">
        <v>95.626664688174628</v>
      </c>
      <c r="J215" s="894">
        <v>96.369678210113491</v>
      </c>
      <c r="K215" s="894">
        <v>95.075085885239275</v>
      </c>
      <c r="L215" s="894">
        <v>96.735389042396875</v>
      </c>
      <c r="M215" s="894">
        <v>84.659036748061439</v>
      </c>
      <c r="N215" s="894">
        <v>80.916428330637231</v>
      </c>
      <c r="O215" s="894">
        <v>80.035176491297605</v>
      </c>
      <c r="P215" s="894">
        <v>83.498022258884362</v>
      </c>
      <c r="Q215" s="894">
        <v>83.000834630773568</v>
      </c>
      <c r="R215" s="894">
        <v>83.541655523508567</v>
      </c>
      <c r="S215" s="894">
        <v>82.707704486845742</v>
      </c>
      <c r="T215" s="894">
        <v>83.716124395769015</v>
      </c>
      <c r="U215" s="894">
        <v>80.931357278492797</v>
      </c>
      <c r="V215" s="894">
        <v>81.882960057053168</v>
      </c>
      <c r="W215" s="894">
        <v>51.989067606857454</v>
      </c>
      <c r="X215" s="894">
        <v>52.568638741356807</v>
      </c>
      <c r="Y215" s="894">
        <v>45.929696784590412</v>
      </c>
      <c r="Z215" s="894">
        <v>44.717367302810658</v>
      </c>
      <c r="AA215" s="894">
        <v>39.785168806412621</v>
      </c>
      <c r="AB215" s="894">
        <v>48.785233697350407</v>
      </c>
      <c r="AC215" s="894">
        <v>43.621012157148989</v>
      </c>
      <c r="AD215" s="894">
        <v>46.376794005022205</v>
      </c>
      <c r="AE215" s="894">
        <v>35.933423142035572</v>
      </c>
      <c r="AF215" s="894">
        <v>36.51795748224135</v>
      </c>
      <c r="AG215" s="894">
        <v>92.132942565639937</v>
      </c>
      <c r="AH215" s="894">
        <v>90.983548712146344</v>
      </c>
      <c r="AI215" s="894">
        <v>90.678116953533902</v>
      </c>
      <c r="AJ215" s="894">
        <v>92.929125021215995</v>
      </c>
      <c r="AK215" s="894">
        <v>94.392329310159624</v>
      </c>
      <c r="AL215" s="894">
        <v>92.229145204605302</v>
      </c>
      <c r="AM215" s="894">
        <v>90.551140856719769</v>
      </c>
      <c r="AN215" s="894">
        <v>91.985496176744377</v>
      </c>
      <c r="AO215" s="894">
        <v>91.574683998067954</v>
      </c>
      <c r="AP215" s="894">
        <v>91.785782256776429</v>
      </c>
    </row>
    <row r="216" spans="1:42" ht="17.25" customHeight="1" x14ac:dyDescent="0.3">
      <c r="A216" s="1077" t="s">
        <v>556</v>
      </c>
      <c r="B216" s="1077"/>
      <c r="C216" s="1077"/>
      <c r="D216" s="1077"/>
      <c r="E216" s="1077"/>
      <c r="F216" s="1077"/>
      <c r="G216" s="1077"/>
      <c r="H216" s="1077"/>
      <c r="I216" s="1077"/>
      <c r="J216" s="1077"/>
      <c r="K216" s="1077"/>
      <c r="L216" s="1077"/>
      <c r="M216" s="1077"/>
      <c r="N216" s="1077"/>
    </row>
    <row r="217" spans="1:42" ht="15.75" customHeight="1" x14ac:dyDescent="0.3">
      <c r="A217" s="1047" t="s">
        <v>544</v>
      </c>
      <c r="B217" s="1047"/>
      <c r="C217" s="1047"/>
      <c r="D217" s="1047"/>
      <c r="E217" s="1047"/>
      <c r="F217" s="1047"/>
      <c r="G217" s="1047"/>
      <c r="H217" s="1047"/>
      <c r="I217" s="1047"/>
      <c r="J217" s="1047"/>
      <c r="K217" s="1047"/>
      <c r="L217" s="1047"/>
      <c r="M217" s="1047"/>
      <c r="N217" s="1047"/>
    </row>
    <row r="218" spans="1:42" ht="17.25" customHeight="1" x14ac:dyDescent="0.3">
      <c r="A218" s="1062" t="s">
        <v>696</v>
      </c>
      <c r="B218" s="1062"/>
      <c r="C218" s="1062"/>
      <c r="D218" s="1062"/>
      <c r="E218" s="1062"/>
      <c r="F218" s="1062"/>
      <c r="G218" s="1062"/>
      <c r="H218" s="1062"/>
      <c r="I218" s="1062"/>
      <c r="J218" s="1062"/>
      <c r="K218" s="1062"/>
      <c r="L218" s="1062"/>
      <c r="M218" s="1062"/>
      <c r="N218" s="1062"/>
    </row>
    <row r="219" spans="1:42" ht="14.4" x14ac:dyDescent="0.3">
      <c r="A219" s="1062" t="s">
        <v>697</v>
      </c>
      <c r="B219" s="1062"/>
      <c r="C219" s="1062"/>
      <c r="D219" s="1062"/>
      <c r="E219" s="1062"/>
      <c r="F219" s="1062"/>
      <c r="G219" s="1062"/>
      <c r="H219" s="1062"/>
      <c r="I219" s="1062"/>
      <c r="J219" s="1062"/>
      <c r="K219" s="1062"/>
      <c r="L219" s="1062"/>
      <c r="M219" s="1062"/>
      <c r="N219" s="1062"/>
    </row>
    <row r="220" spans="1:42" ht="14.4" x14ac:dyDescent="0.3">
      <c r="A220" s="1062" t="s">
        <v>698</v>
      </c>
      <c r="B220" s="1062"/>
      <c r="C220" s="1062"/>
      <c r="D220" s="1062"/>
      <c r="E220" s="1062"/>
      <c r="F220" s="1062"/>
      <c r="G220" s="1062"/>
      <c r="H220" s="1062"/>
      <c r="I220" s="1062"/>
      <c r="J220" s="1062"/>
      <c r="K220" s="1062"/>
      <c r="L220" s="1062"/>
      <c r="M220" s="1062"/>
      <c r="N220" s="1062"/>
    </row>
  </sheetData>
  <mergeCells count="49">
    <mergeCell ref="A202:B202"/>
    <mergeCell ref="A209:B209"/>
    <mergeCell ref="A219:N219"/>
    <mergeCell ref="A220:N220"/>
    <mergeCell ref="A212:B212"/>
    <mergeCell ref="A215:B215"/>
    <mergeCell ref="A216:N216"/>
    <mergeCell ref="A217:N217"/>
    <mergeCell ref="A218:N218"/>
    <mergeCell ref="A111:B111"/>
    <mergeCell ref="A122:B122"/>
    <mergeCell ref="A125:B125"/>
    <mergeCell ref="A103:B103"/>
    <mergeCell ref="A200:B200"/>
    <mergeCell ref="A138:B138"/>
    <mergeCell ref="A150:B150"/>
    <mergeCell ref="A159:B159"/>
    <mergeCell ref="A163:B163"/>
    <mergeCell ref="A172:B172"/>
    <mergeCell ref="A197:B197"/>
    <mergeCell ref="A169:B169"/>
    <mergeCell ref="A179:B179"/>
    <mergeCell ref="A183:B183"/>
    <mergeCell ref="A185:B185"/>
    <mergeCell ref="A3:B5"/>
    <mergeCell ref="C3:L3"/>
    <mergeCell ref="M3:V3"/>
    <mergeCell ref="W3:AF3"/>
    <mergeCell ref="A6:B6"/>
    <mergeCell ref="AG3:AP3"/>
    <mergeCell ref="C4:L4"/>
    <mergeCell ref="M4:V4"/>
    <mergeCell ref="W4:AF4"/>
    <mergeCell ref="AG4:AP4"/>
    <mergeCell ref="A9:B9"/>
    <mergeCell ref="A11:B11"/>
    <mergeCell ref="A20:B20"/>
    <mergeCell ref="A35:B35"/>
    <mergeCell ref="A42:B42"/>
    <mergeCell ref="A57:B57"/>
    <mergeCell ref="A62:B62"/>
    <mergeCell ref="A50:B50"/>
    <mergeCell ref="A66:B66"/>
    <mergeCell ref="A70:B70"/>
    <mergeCell ref="A78:B78"/>
    <mergeCell ref="A80:B80"/>
    <mergeCell ref="A88:B88"/>
    <mergeCell ref="A94:B94"/>
    <mergeCell ref="A100:B100"/>
  </mergeCells>
  <pageMargins left="0.31496062992125984" right="0.11811023622047245" top="0.55118110236220474" bottom="0.55118110236220474" header="0.11811023622047245" footer="0.11811023622047245"/>
  <pageSetup paperSize="9" scale="39" orientation="portrait" horizontalDpi="300" verticalDpi="300" r:id="rId1"/>
  <headerFooter alignWithMargins="0"/>
  <rowBreaks count="2" manualBreakCount="2">
    <brk id="77" max="37" man="1"/>
    <brk id="149" max="37" man="1"/>
  </rowBreaks>
  <colBreaks count="1" manualBreakCount="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zoomScaleNormal="100" workbookViewId="0">
      <selection sqref="A1:G1"/>
    </sheetView>
  </sheetViews>
  <sheetFormatPr defaultColWidth="9.109375" defaultRowHeight="13.2" x14ac:dyDescent="0.25"/>
  <cols>
    <col min="1" max="1" width="39.109375" style="236" customWidth="1"/>
    <col min="2" max="61" width="14.6640625" style="236" customWidth="1"/>
    <col min="62" max="16384" width="9.109375" style="236"/>
  </cols>
  <sheetData>
    <row r="1" spans="1:61" s="215" customFormat="1" ht="22.95" customHeight="1" x14ac:dyDescent="0.35">
      <c r="A1" s="1082" t="s">
        <v>0</v>
      </c>
      <c r="B1" s="1082"/>
      <c r="C1" s="1082"/>
      <c r="D1" s="1082"/>
      <c r="E1" s="1082"/>
      <c r="F1" s="1082"/>
      <c r="G1" s="1082"/>
    </row>
    <row r="2" spans="1:61" s="215" customFormat="1" ht="26.7" customHeight="1" thickBot="1" x14ac:dyDescent="0.4">
      <c r="A2" s="216" t="s">
        <v>723</v>
      </c>
      <c r="B2" s="216"/>
      <c r="C2" s="216"/>
      <c r="D2" s="216"/>
      <c r="E2" s="216"/>
      <c r="F2" s="216"/>
      <c r="G2" s="216"/>
      <c r="H2" s="217"/>
      <c r="I2" s="217"/>
      <c r="J2" s="217"/>
      <c r="K2" s="217"/>
      <c r="L2" s="217"/>
      <c r="M2" s="217"/>
    </row>
    <row r="3" spans="1:61" s="218" customFormat="1" ht="22.5" customHeight="1" x14ac:dyDescent="0.3">
      <c r="A3" s="1083" t="s">
        <v>491</v>
      </c>
      <c r="B3" s="1078" t="s">
        <v>455</v>
      </c>
      <c r="C3" s="1079"/>
      <c r="D3" s="1079"/>
      <c r="E3" s="1079"/>
      <c r="F3" s="1079"/>
      <c r="G3" s="1080"/>
      <c r="H3" s="1078" t="s">
        <v>456</v>
      </c>
      <c r="I3" s="1079"/>
      <c r="J3" s="1079"/>
      <c r="K3" s="1079"/>
      <c r="L3" s="1079"/>
      <c r="M3" s="1080"/>
      <c r="N3" s="1078" t="s">
        <v>457</v>
      </c>
      <c r="O3" s="1079"/>
      <c r="P3" s="1079"/>
      <c r="Q3" s="1079"/>
      <c r="R3" s="1079"/>
      <c r="S3" s="1080"/>
      <c r="T3" s="1078" t="s">
        <v>458</v>
      </c>
      <c r="U3" s="1079"/>
      <c r="V3" s="1079"/>
      <c r="W3" s="1079"/>
      <c r="X3" s="1079"/>
      <c r="Y3" s="1080"/>
      <c r="Z3" s="1078" t="s">
        <v>459</v>
      </c>
      <c r="AA3" s="1079"/>
      <c r="AB3" s="1079"/>
      <c r="AC3" s="1079"/>
      <c r="AD3" s="1079"/>
      <c r="AE3" s="1080"/>
      <c r="AF3" s="1078" t="s">
        <v>492</v>
      </c>
      <c r="AG3" s="1079"/>
      <c r="AH3" s="1079"/>
      <c r="AI3" s="1079"/>
      <c r="AJ3" s="1079"/>
      <c r="AK3" s="1080"/>
      <c r="AL3" s="1078" t="s">
        <v>541</v>
      </c>
      <c r="AM3" s="1079"/>
      <c r="AN3" s="1079"/>
      <c r="AO3" s="1079"/>
      <c r="AP3" s="1079"/>
      <c r="AQ3" s="1080"/>
      <c r="AR3" s="1078" t="s">
        <v>644</v>
      </c>
      <c r="AS3" s="1079"/>
      <c r="AT3" s="1079"/>
      <c r="AU3" s="1079"/>
      <c r="AV3" s="1079"/>
      <c r="AW3" s="1080"/>
      <c r="AX3" s="1078" t="s">
        <v>630</v>
      </c>
      <c r="AY3" s="1079"/>
      <c r="AZ3" s="1079"/>
      <c r="BA3" s="1079"/>
      <c r="BB3" s="1079"/>
      <c r="BC3" s="1080"/>
      <c r="BD3" s="1078" t="s">
        <v>645</v>
      </c>
      <c r="BE3" s="1079"/>
      <c r="BF3" s="1079"/>
      <c r="BG3" s="1079"/>
      <c r="BH3" s="1079"/>
      <c r="BI3" s="1080"/>
    </row>
    <row r="4" spans="1:61" s="218" customFormat="1" ht="46.5" customHeight="1" x14ac:dyDescent="0.3">
      <c r="A4" s="1084"/>
      <c r="B4" s="219" t="s">
        <v>632</v>
      </c>
      <c r="C4" s="220" t="s">
        <v>493</v>
      </c>
      <c r="D4" s="220" t="s">
        <v>453</v>
      </c>
      <c r="E4" s="220" t="s">
        <v>454</v>
      </c>
      <c r="F4" s="220" t="s">
        <v>494</v>
      </c>
      <c r="G4" s="221" t="s">
        <v>495</v>
      </c>
      <c r="H4" s="219" t="s">
        <v>632</v>
      </c>
      <c r="I4" s="220" t="s">
        <v>493</v>
      </c>
      <c r="J4" s="220" t="s">
        <v>453</v>
      </c>
      <c r="K4" s="220" t="s">
        <v>454</v>
      </c>
      <c r="L4" s="220" t="s">
        <v>494</v>
      </c>
      <c r="M4" s="221" t="s">
        <v>495</v>
      </c>
      <c r="N4" s="219" t="s">
        <v>632</v>
      </c>
      <c r="O4" s="220" t="s">
        <v>493</v>
      </c>
      <c r="P4" s="220" t="s">
        <v>453</v>
      </c>
      <c r="Q4" s="220" t="s">
        <v>454</v>
      </c>
      <c r="R4" s="220" t="s">
        <v>494</v>
      </c>
      <c r="S4" s="221" t="s">
        <v>495</v>
      </c>
      <c r="T4" s="219" t="s">
        <v>632</v>
      </c>
      <c r="U4" s="220" t="s">
        <v>493</v>
      </c>
      <c r="V4" s="220" t="s">
        <v>453</v>
      </c>
      <c r="W4" s="220" t="s">
        <v>454</v>
      </c>
      <c r="X4" s="220" t="s">
        <v>494</v>
      </c>
      <c r="Y4" s="221" t="s">
        <v>495</v>
      </c>
      <c r="Z4" s="219" t="s">
        <v>632</v>
      </c>
      <c r="AA4" s="220" t="s">
        <v>493</v>
      </c>
      <c r="AB4" s="220" t="s">
        <v>453</v>
      </c>
      <c r="AC4" s="220" t="s">
        <v>454</v>
      </c>
      <c r="AD4" s="220" t="s">
        <v>494</v>
      </c>
      <c r="AE4" s="221" t="s">
        <v>495</v>
      </c>
      <c r="AF4" s="219" t="s">
        <v>632</v>
      </c>
      <c r="AG4" s="220" t="s">
        <v>493</v>
      </c>
      <c r="AH4" s="220" t="s">
        <v>453</v>
      </c>
      <c r="AI4" s="220" t="s">
        <v>454</v>
      </c>
      <c r="AJ4" s="220" t="s">
        <v>494</v>
      </c>
      <c r="AK4" s="221" t="s">
        <v>495</v>
      </c>
      <c r="AL4" s="219" t="s">
        <v>632</v>
      </c>
      <c r="AM4" s="220" t="s">
        <v>493</v>
      </c>
      <c r="AN4" s="220" t="s">
        <v>453</v>
      </c>
      <c r="AO4" s="220" t="s">
        <v>454</v>
      </c>
      <c r="AP4" s="220" t="s">
        <v>494</v>
      </c>
      <c r="AQ4" s="221" t="s">
        <v>495</v>
      </c>
      <c r="AR4" s="219" t="s">
        <v>632</v>
      </c>
      <c r="AS4" s="220" t="s">
        <v>493</v>
      </c>
      <c r="AT4" s="220" t="s">
        <v>453</v>
      </c>
      <c r="AU4" s="220" t="s">
        <v>454</v>
      </c>
      <c r="AV4" s="220" t="s">
        <v>494</v>
      </c>
      <c r="AW4" s="221" t="s">
        <v>495</v>
      </c>
      <c r="AX4" s="219" t="s">
        <v>632</v>
      </c>
      <c r="AY4" s="220" t="s">
        <v>493</v>
      </c>
      <c r="AZ4" s="220" t="s">
        <v>453</v>
      </c>
      <c r="BA4" s="220" t="s">
        <v>454</v>
      </c>
      <c r="BB4" s="220" t="s">
        <v>494</v>
      </c>
      <c r="BC4" s="221" t="s">
        <v>495</v>
      </c>
      <c r="BD4" s="219" t="s">
        <v>632</v>
      </c>
      <c r="BE4" s="220" t="s">
        <v>493</v>
      </c>
      <c r="BF4" s="220" t="s">
        <v>453</v>
      </c>
      <c r="BG4" s="220" t="s">
        <v>454</v>
      </c>
      <c r="BH4" s="220" t="s">
        <v>494</v>
      </c>
      <c r="BI4" s="221" t="s">
        <v>495</v>
      </c>
    </row>
    <row r="5" spans="1:61" s="218" customFormat="1" ht="22.5" customHeight="1" x14ac:dyDescent="0.3">
      <c r="A5" s="222" t="s">
        <v>198</v>
      </c>
      <c r="B5" s="223">
        <v>38001.004184910002</v>
      </c>
      <c r="C5" s="224">
        <v>468491.23576200003</v>
      </c>
      <c r="D5" s="224">
        <v>489192.44559881999</v>
      </c>
      <c r="E5" s="224">
        <v>472685.15148007002</v>
      </c>
      <c r="F5" s="224">
        <v>463064.51059157</v>
      </c>
      <c r="G5" s="225">
        <v>440693.20157982002</v>
      </c>
      <c r="H5" s="223">
        <v>42914.286953069997</v>
      </c>
      <c r="I5" s="224">
        <v>486759.23554000002</v>
      </c>
      <c r="J5" s="224">
        <v>497581.77698675002</v>
      </c>
      <c r="K5" s="224">
        <v>481578.26287951</v>
      </c>
      <c r="L5" s="224">
        <v>469577.45435771003</v>
      </c>
      <c r="M5" s="225">
        <v>444681.37616267003</v>
      </c>
      <c r="N5" s="223">
        <v>50059.216855749997</v>
      </c>
      <c r="O5" s="224">
        <v>497560.58742196998</v>
      </c>
      <c r="P5" s="224">
        <v>491815.83928516001</v>
      </c>
      <c r="Q5" s="224">
        <v>474662.18175488</v>
      </c>
      <c r="R5" s="224">
        <v>452440.82556570001</v>
      </c>
      <c r="S5" s="225">
        <v>430121.08361383999</v>
      </c>
      <c r="T5" s="223">
        <v>65651.129408740002</v>
      </c>
      <c r="U5" s="224">
        <v>490502.51776700001</v>
      </c>
      <c r="V5" s="224">
        <v>490490.40778285998</v>
      </c>
      <c r="W5" s="224">
        <v>472319.77414969</v>
      </c>
      <c r="X5" s="224">
        <v>471545.09541072999</v>
      </c>
      <c r="Y5" s="225">
        <v>440523.9830981</v>
      </c>
      <c r="Z5" s="223">
        <v>57568.548355879997</v>
      </c>
      <c r="AA5" s="224">
        <v>503471.46114999999</v>
      </c>
      <c r="AB5" s="224">
        <v>508447.57328900002</v>
      </c>
      <c r="AC5" s="224">
        <v>489350.58853009</v>
      </c>
      <c r="AD5" s="224">
        <v>482884.61296713998</v>
      </c>
      <c r="AE5" s="225">
        <v>461321.36182955001</v>
      </c>
      <c r="AF5" s="223">
        <v>51041.592849449997</v>
      </c>
      <c r="AG5" s="224">
        <v>517330.24900499999</v>
      </c>
      <c r="AH5" s="224">
        <v>528762.95796574</v>
      </c>
      <c r="AI5" s="224">
        <v>510835.17783070001</v>
      </c>
      <c r="AJ5" s="224">
        <v>499799.11365411</v>
      </c>
      <c r="AK5" s="225">
        <v>473326.84971754003</v>
      </c>
      <c r="AL5" s="223">
        <v>51042.043323309998</v>
      </c>
      <c r="AM5" s="224">
        <v>534862.49771200004</v>
      </c>
      <c r="AN5" s="224">
        <v>543230.79693668999</v>
      </c>
      <c r="AO5" s="224">
        <v>526195.11499342998</v>
      </c>
      <c r="AP5" s="224">
        <v>503708.76097970997</v>
      </c>
      <c r="AQ5" s="225">
        <v>476906.76461333001</v>
      </c>
      <c r="AR5" s="223">
        <v>67565.189374919995</v>
      </c>
      <c r="AS5" s="224">
        <v>574463.03726100002</v>
      </c>
      <c r="AT5" s="224">
        <v>582392.12064016995</v>
      </c>
      <c r="AU5" s="224">
        <v>569801.09880230995</v>
      </c>
      <c r="AV5" s="224">
        <v>555063.11418372998</v>
      </c>
      <c r="AW5" s="225">
        <v>521708.09116353001</v>
      </c>
      <c r="AX5" s="223">
        <v>73736.463947240001</v>
      </c>
      <c r="AY5" s="224">
        <v>565870.07299400005</v>
      </c>
      <c r="AZ5" s="224">
        <v>566897.95270862</v>
      </c>
      <c r="BA5" s="224">
        <v>549647.20947318</v>
      </c>
      <c r="BB5" s="224">
        <v>527534.92769100005</v>
      </c>
      <c r="BC5" s="225">
        <v>501741.13983758999</v>
      </c>
      <c r="BD5" s="223">
        <v>92313.342811819995</v>
      </c>
      <c r="BE5" s="224">
        <v>565694.23581400001</v>
      </c>
      <c r="BF5" s="224">
        <v>568027.33799909998</v>
      </c>
      <c r="BG5" s="224">
        <v>548889.87307430001</v>
      </c>
      <c r="BH5" s="224">
        <v>538866.26931385999</v>
      </c>
      <c r="BI5" s="225">
        <v>502433.61818544002</v>
      </c>
    </row>
    <row r="6" spans="1:61" s="218" customFormat="1" ht="22.5" customHeight="1" x14ac:dyDescent="0.3">
      <c r="A6" s="329" t="s">
        <v>168</v>
      </c>
      <c r="B6" s="330">
        <v>4180.0079854699998</v>
      </c>
      <c r="C6" s="331">
        <v>89176.041708999997</v>
      </c>
      <c r="D6" s="331">
        <v>91553.849061929999</v>
      </c>
      <c r="E6" s="331">
        <v>90363.841164669997</v>
      </c>
      <c r="F6" s="331">
        <v>87966.898031479999</v>
      </c>
      <c r="G6" s="332">
        <v>86577.918798700004</v>
      </c>
      <c r="H6" s="330">
        <v>4891.9371006700003</v>
      </c>
      <c r="I6" s="331">
        <v>91370.923727999994</v>
      </c>
      <c r="J6" s="331">
        <v>92403.829658510003</v>
      </c>
      <c r="K6" s="331">
        <v>89663.4113717</v>
      </c>
      <c r="L6" s="331">
        <v>88074.235167139996</v>
      </c>
      <c r="M6" s="332">
        <v>86412.830117329999</v>
      </c>
      <c r="N6" s="330">
        <v>5232.57059828</v>
      </c>
      <c r="O6" s="331">
        <v>91303.057052000004</v>
      </c>
      <c r="P6" s="331">
        <v>92313.998981009994</v>
      </c>
      <c r="Q6" s="331">
        <v>88854.897433730002</v>
      </c>
      <c r="R6" s="331">
        <v>87515.59091323</v>
      </c>
      <c r="S6" s="332">
        <v>85785.405420929994</v>
      </c>
      <c r="T6" s="330">
        <v>4179.5925542699997</v>
      </c>
      <c r="U6" s="331">
        <v>89415.143863999998</v>
      </c>
      <c r="V6" s="331">
        <v>91088.213162579996</v>
      </c>
      <c r="W6" s="331">
        <v>88858.720540540002</v>
      </c>
      <c r="X6" s="331">
        <v>89870.121409479994</v>
      </c>
      <c r="Y6" s="332">
        <v>86965.127179190007</v>
      </c>
      <c r="Z6" s="330">
        <v>2244.3434106300001</v>
      </c>
      <c r="AA6" s="331">
        <v>86931.489283999996</v>
      </c>
      <c r="AB6" s="331">
        <v>89071.020859070006</v>
      </c>
      <c r="AC6" s="331">
        <v>87674.090501159997</v>
      </c>
      <c r="AD6" s="331">
        <v>87284.744236679995</v>
      </c>
      <c r="AE6" s="332">
        <v>85963.335799249995</v>
      </c>
      <c r="AF6" s="330">
        <v>2061.9365110200001</v>
      </c>
      <c r="AG6" s="331">
        <v>85607.618252999993</v>
      </c>
      <c r="AH6" s="331">
        <v>87922.091649869995</v>
      </c>
      <c r="AI6" s="331">
        <v>87206.02471102</v>
      </c>
      <c r="AJ6" s="331">
        <v>87300.406149129994</v>
      </c>
      <c r="AK6" s="332">
        <v>85911.521131920003</v>
      </c>
      <c r="AL6" s="330">
        <v>1974.0189932400001</v>
      </c>
      <c r="AM6" s="331">
        <v>85716.680665000007</v>
      </c>
      <c r="AN6" s="331">
        <v>87416.635629469994</v>
      </c>
      <c r="AO6" s="331">
        <v>86537.917615490005</v>
      </c>
      <c r="AP6" s="331">
        <v>86497.286190419996</v>
      </c>
      <c r="AQ6" s="332">
        <v>85300.785714889993</v>
      </c>
      <c r="AR6" s="330">
        <v>1651.20731529</v>
      </c>
      <c r="AS6" s="331">
        <v>86719.847315000006</v>
      </c>
      <c r="AT6" s="331">
        <v>87431.930049999995</v>
      </c>
      <c r="AU6" s="331">
        <v>86965.895224859996</v>
      </c>
      <c r="AV6" s="331">
        <v>86953.050355960004</v>
      </c>
      <c r="AW6" s="332">
        <v>86100.403983180004</v>
      </c>
      <c r="AX6" s="330">
        <v>1614.57609931</v>
      </c>
      <c r="AY6" s="331">
        <v>88938.200800999999</v>
      </c>
      <c r="AZ6" s="331">
        <v>91659.736495899997</v>
      </c>
      <c r="BA6" s="331">
        <v>89877.608484509998</v>
      </c>
      <c r="BB6" s="331">
        <v>89492.27378612</v>
      </c>
      <c r="BC6" s="332">
        <v>88987.006303770002</v>
      </c>
      <c r="BD6" s="330">
        <v>1024.4723915100001</v>
      </c>
      <c r="BE6" s="331">
        <v>89916.890818999993</v>
      </c>
      <c r="BF6" s="331">
        <v>92863.59870155</v>
      </c>
      <c r="BG6" s="331">
        <v>91365.2452472</v>
      </c>
      <c r="BH6" s="331">
        <v>90196.998086160005</v>
      </c>
      <c r="BI6" s="332">
        <v>89686.3960143</v>
      </c>
    </row>
    <row r="7" spans="1:61" s="218" customFormat="1" ht="22.5" customHeight="1" x14ac:dyDescent="0.3">
      <c r="A7" s="333" t="s">
        <v>169</v>
      </c>
      <c r="B7" s="334">
        <v>4130.9025895900004</v>
      </c>
      <c r="C7" s="335">
        <v>10018.899063000001</v>
      </c>
      <c r="D7" s="335">
        <v>12505.435522379999</v>
      </c>
      <c r="E7" s="335">
        <v>11341.14145553</v>
      </c>
      <c r="F7" s="335">
        <v>10781.355026200001</v>
      </c>
      <c r="G7" s="336">
        <v>8033.3947475499999</v>
      </c>
      <c r="H7" s="334">
        <v>4339.1012778499999</v>
      </c>
      <c r="I7" s="335">
        <v>7709.4285550000004</v>
      </c>
      <c r="J7" s="335">
        <v>13679.37420862</v>
      </c>
      <c r="K7" s="335">
        <v>13106.69739148</v>
      </c>
      <c r="L7" s="335">
        <v>13467.62975982</v>
      </c>
      <c r="M7" s="336">
        <v>10573.89444197</v>
      </c>
      <c r="N7" s="334">
        <v>3397.0515187999999</v>
      </c>
      <c r="O7" s="335">
        <v>8037.61034397</v>
      </c>
      <c r="P7" s="335">
        <v>10336.79654822</v>
      </c>
      <c r="Q7" s="335">
        <v>9799.50419874</v>
      </c>
      <c r="R7" s="335">
        <v>9725.9003176499991</v>
      </c>
      <c r="S7" s="336">
        <v>7358.2270173799998</v>
      </c>
      <c r="T7" s="334">
        <v>3523.4420106399998</v>
      </c>
      <c r="U7" s="335">
        <v>7595.8654260000003</v>
      </c>
      <c r="V7" s="335">
        <v>11587.26370173</v>
      </c>
      <c r="W7" s="335">
        <v>10968.55892503</v>
      </c>
      <c r="X7" s="335">
        <v>10761.16541292</v>
      </c>
      <c r="Y7" s="336">
        <v>8700.3602432900007</v>
      </c>
      <c r="Z7" s="334">
        <v>3151.4504553299998</v>
      </c>
      <c r="AA7" s="335">
        <v>7812.2926749999997</v>
      </c>
      <c r="AB7" s="335">
        <v>11148.847466630001</v>
      </c>
      <c r="AC7" s="335">
        <v>10526.97407264</v>
      </c>
      <c r="AD7" s="335">
        <v>10704.154241030001</v>
      </c>
      <c r="AE7" s="336">
        <v>8449.04977917</v>
      </c>
      <c r="AF7" s="334">
        <v>2767.46779982</v>
      </c>
      <c r="AG7" s="335">
        <v>10551.133685999999</v>
      </c>
      <c r="AH7" s="335">
        <v>12761.310403109999</v>
      </c>
      <c r="AI7" s="335">
        <v>12182.84030795</v>
      </c>
      <c r="AJ7" s="335">
        <v>11563.69660958</v>
      </c>
      <c r="AK7" s="336">
        <v>9457.7941739500002</v>
      </c>
      <c r="AL7" s="334">
        <v>3288.1836389499999</v>
      </c>
      <c r="AM7" s="335">
        <v>10751.353427</v>
      </c>
      <c r="AN7" s="335">
        <v>12639.2324751</v>
      </c>
      <c r="AO7" s="335">
        <v>12283.805101329999</v>
      </c>
      <c r="AP7" s="335">
        <v>11656.66580836</v>
      </c>
      <c r="AQ7" s="336">
        <v>9093.0994910000009</v>
      </c>
      <c r="AR7" s="334">
        <v>3676.21840651</v>
      </c>
      <c r="AS7" s="335">
        <v>10394.735074</v>
      </c>
      <c r="AT7" s="335">
        <v>13260.831130410001</v>
      </c>
      <c r="AU7" s="335">
        <v>12865.79356826</v>
      </c>
      <c r="AV7" s="335">
        <v>11721.87999988</v>
      </c>
      <c r="AW7" s="336">
        <v>9205.2484991700003</v>
      </c>
      <c r="AX7" s="334">
        <v>4434.9556966999999</v>
      </c>
      <c r="AY7" s="335">
        <v>11428.401048</v>
      </c>
      <c r="AZ7" s="335">
        <v>13503.04782281</v>
      </c>
      <c r="BA7" s="335">
        <v>13121.12559449</v>
      </c>
      <c r="BB7" s="335">
        <v>12470.759170060001</v>
      </c>
      <c r="BC7" s="336">
        <v>9422.5508327200005</v>
      </c>
      <c r="BD7" s="334">
        <v>4471.886800780002</v>
      </c>
      <c r="BE7" s="335">
        <v>11986.905768000001</v>
      </c>
      <c r="BF7" s="335">
        <v>13739.211747719997</v>
      </c>
      <c r="BG7" s="335">
        <v>13365.904898629995</v>
      </c>
      <c r="BH7" s="335">
        <v>12920.736921890004</v>
      </c>
      <c r="BI7" s="336">
        <v>9662.9917350800006</v>
      </c>
    </row>
    <row r="8" spans="1:61" s="218" customFormat="1" ht="22.5" customHeight="1" x14ac:dyDescent="0.3">
      <c r="A8" s="333" t="s">
        <v>170</v>
      </c>
      <c r="B8" s="334">
        <v>87.628533050000001</v>
      </c>
      <c r="C8" s="335">
        <v>4532.8899309999997</v>
      </c>
      <c r="D8" s="335">
        <v>4959.9942313499996</v>
      </c>
      <c r="E8" s="335">
        <v>4878.49313291</v>
      </c>
      <c r="F8" s="335">
        <v>4885.60500796</v>
      </c>
      <c r="G8" s="336">
        <v>4831.7818079299996</v>
      </c>
      <c r="H8" s="334">
        <v>66.203984480000003</v>
      </c>
      <c r="I8" s="335">
        <v>4864.7256870000001</v>
      </c>
      <c r="J8" s="335">
        <v>4974.8108150899998</v>
      </c>
      <c r="K8" s="335">
        <v>4764.83023409</v>
      </c>
      <c r="L8" s="335">
        <v>4802.8858737800001</v>
      </c>
      <c r="M8" s="336">
        <v>4726.5534749400003</v>
      </c>
      <c r="N8" s="334">
        <v>57.751162720000004</v>
      </c>
      <c r="O8" s="335">
        <v>4816.1970499999998</v>
      </c>
      <c r="P8" s="335">
        <v>4892.9419559999997</v>
      </c>
      <c r="Q8" s="335">
        <v>4714.9316215199997</v>
      </c>
      <c r="R8" s="335">
        <v>4712.1838869100002</v>
      </c>
      <c r="S8" s="336">
        <v>4649.07725759</v>
      </c>
      <c r="T8" s="334">
        <v>117.84606314</v>
      </c>
      <c r="U8" s="335">
        <v>4712.9352099999996</v>
      </c>
      <c r="V8" s="335">
        <v>4852.3847249999999</v>
      </c>
      <c r="W8" s="335">
        <v>4776.4863029199996</v>
      </c>
      <c r="X8" s="335">
        <v>4839.6785791800003</v>
      </c>
      <c r="Y8" s="336">
        <v>4739.65148641</v>
      </c>
      <c r="Z8" s="334">
        <v>48.304668849999999</v>
      </c>
      <c r="AA8" s="335">
        <v>4625.5637859999997</v>
      </c>
      <c r="AB8" s="335">
        <v>4752.4513809299997</v>
      </c>
      <c r="AC8" s="335">
        <v>4678.2574779200004</v>
      </c>
      <c r="AD8" s="335">
        <v>4702.3983985200002</v>
      </c>
      <c r="AE8" s="336">
        <v>4658.6459878899996</v>
      </c>
      <c r="AF8" s="334">
        <v>21.135721010000001</v>
      </c>
      <c r="AG8" s="335">
        <v>4611.9894960000001</v>
      </c>
      <c r="AH8" s="335">
        <v>4730.0546537700002</v>
      </c>
      <c r="AI8" s="335">
        <v>4705.8995145500003</v>
      </c>
      <c r="AJ8" s="335">
        <v>4710.2921958400002</v>
      </c>
      <c r="AK8" s="336">
        <v>4682.2380289499997</v>
      </c>
      <c r="AL8" s="334">
        <v>32.599488309999998</v>
      </c>
      <c r="AM8" s="335">
        <v>4609.736645</v>
      </c>
      <c r="AN8" s="335">
        <v>4707.0911303299999</v>
      </c>
      <c r="AO8" s="335">
        <v>4659.1930063600003</v>
      </c>
      <c r="AP8" s="335">
        <v>4680.4139388200001</v>
      </c>
      <c r="AQ8" s="336">
        <v>4642.4549788800005</v>
      </c>
      <c r="AR8" s="334">
        <v>19.45753272</v>
      </c>
      <c r="AS8" s="335">
        <v>4622.9485489999997</v>
      </c>
      <c r="AT8" s="335">
        <v>4748.1326779999999</v>
      </c>
      <c r="AU8" s="335">
        <v>4717.5881818899998</v>
      </c>
      <c r="AV8" s="335">
        <v>4722.0942839500003</v>
      </c>
      <c r="AW8" s="336">
        <v>4697.8238000399997</v>
      </c>
      <c r="AX8" s="334">
        <v>22.93543829</v>
      </c>
      <c r="AY8" s="335">
        <v>4764.1942470000004</v>
      </c>
      <c r="AZ8" s="335">
        <v>5015.4429037600003</v>
      </c>
      <c r="BA8" s="335">
        <v>4911.1423522699997</v>
      </c>
      <c r="BB8" s="335">
        <v>4917.4706558500002</v>
      </c>
      <c r="BC8" s="336">
        <v>4905.5589233000001</v>
      </c>
      <c r="BD8" s="334">
        <v>6.6947684800000005</v>
      </c>
      <c r="BE8" s="335">
        <v>4790.9736460000004</v>
      </c>
      <c r="BF8" s="335">
        <v>5043.2926029999999</v>
      </c>
      <c r="BG8" s="335">
        <v>4950.5951744599988</v>
      </c>
      <c r="BH8" s="335">
        <v>4944.7059463999994</v>
      </c>
      <c r="BI8" s="336">
        <v>4939.6182399400004</v>
      </c>
    </row>
    <row r="9" spans="1:61" s="218" customFormat="1" ht="28.8" x14ac:dyDescent="0.3">
      <c r="A9" s="333" t="s">
        <v>199</v>
      </c>
      <c r="B9" s="334">
        <v>24971.303282429992</v>
      </c>
      <c r="C9" s="335">
        <v>199364.24193300001</v>
      </c>
      <c r="D9" s="335">
        <v>211117.98205432002</v>
      </c>
      <c r="E9" s="335">
        <v>208932.24323399997</v>
      </c>
      <c r="F9" s="335">
        <v>203419.34535349999</v>
      </c>
      <c r="G9" s="336">
        <v>188103.97690261007</v>
      </c>
      <c r="H9" s="334">
        <v>28383.697965650001</v>
      </c>
      <c r="I9" s="335">
        <v>213379.74222499999</v>
      </c>
      <c r="J9" s="335">
        <v>218300.93329220999</v>
      </c>
      <c r="K9" s="335">
        <v>216567.38179734</v>
      </c>
      <c r="L9" s="335">
        <v>207927.42910591999</v>
      </c>
      <c r="M9" s="336">
        <v>190426.12830561001</v>
      </c>
      <c r="N9" s="334">
        <v>34633.279032960003</v>
      </c>
      <c r="O9" s="335">
        <v>224020.41806299999</v>
      </c>
      <c r="P9" s="335">
        <v>225196.22344313</v>
      </c>
      <c r="Q9" s="335">
        <v>222660.77133655001</v>
      </c>
      <c r="R9" s="335">
        <v>203974.66356546999</v>
      </c>
      <c r="S9" s="336">
        <v>189276.39055867001</v>
      </c>
      <c r="T9" s="334">
        <v>50356.930741349999</v>
      </c>
      <c r="U9" s="335">
        <v>217379.66023400001</v>
      </c>
      <c r="V9" s="335">
        <v>224067.62144885</v>
      </c>
      <c r="W9" s="335">
        <v>220795.25201011001</v>
      </c>
      <c r="X9" s="335">
        <v>219523.63670256999</v>
      </c>
      <c r="Y9" s="336">
        <v>197317.53009680999</v>
      </c>
      <c r="Z9" s="334">
        <v>45413.194696309998</v>
      </c>
      <c r="AA9" s="335">
        <v>230289.49536999999</v>
      </c>
      <c r="AB9" s="335">
        <v>234037.242314</v>
      </c>
      <c r="AC9" s="335">
        <v>232963.93182145999</v>
      </c>
      <c r="AD9" s="335">
        <v>226501.65052105</v>
      </c>
      <c r="AE9" s="336">
        <v>212253.71702868</v>
      </c>
      <c r="AF9" s="334">
        <v>39276.667233799999</v>
      </c>
      <c r="AG9" s="335">
        <v>237110.17482799999</v>
      </c>
      <c r="AH9" s="335">
        <v>244233.53002465999</v>
      </c>
      <c r="AI9" s="335">
        <v>243493.25232922999</v>
      </c>
      <c r="AJ9" s="335">
        <v>234926.76246965001</v>
      </c>
      <c r="AK9" s="336">
        <v>216535.76448732999</v>
      </c>
      <c r="AL9" s="334">
        <v>38066.155483440001</v>
      </c>
      <c r="AM9" s="335">
        <v>249936.87987899999</v>
      </c>
      <c r="AN9" s="335">
        <v>252207.16433117</v>
      </c>
      <c r="AO9" s="335">
        <v>250612.03520883</v>
      </c>
      <c r="AP9" s="335">
        <v>235880.28318575001</v>
      </c>
      <c r="AQ9" s="336">
        <v>217888.72539398001</v>
      </c>
      <c r="AR9" s="334">
        <v>48980.432800939998</v>
      </c>
      <c r="AS9" s="335">
        <v>282721.362303</v>
      </c>
      <c r="AT9" s="335">
        <v>271467.32379815</v>
      </c>
      <c r="AU9" s="335">
        <v>271212.68563670001</v>
      </c>
      <c r="AV9" s="335">
        <v>254146.70213831001</v>
      </c>
      <c r="AW9" s="336">
        <v>235229.49951530001</v>
      </c>
      <c r="AX9" s="334">
        <v>59011.138773430001</v>
      </c>
      <c r="AY9" s="335">
        <v>253933.92372699999</v>
      </c>
      <c r="AZ9" s="335">
        <v>259988.47051367001</v>
      </c>
      <c r="BA9" s="335">
        <v>259495.49352217</v>
      </c>
      <c r="BB9" s="335">
        <v>243453.57043535</v>
      </c>
      <c r="BC9" s="336">
        <v>226374.77513195999</v>
      </c>
      <c r="BD9" s="334">
        <v>74785.540039019979</v>
      </c>
      <c r="BE9" s="335">
        <v>259931.86038999999</v>
      </c>
      <c r="BF9" s="335">
        <v>263885.12505386001</v>
      </c>
      <c r="BG9" s="335">
        <v>263215.44326393999</v>
      </c>
      <c r="BH9" s="335">
        <v>256059.80506555998</v>
      </c>
      <c r="BI9" s="336">
        <v>230523.66084943997</v>
      </c>
    </row>
    <row r="10" spans="1:61" s="218" customFormat="1" ht="22.5" customHeight="1" x14ac:dyDescent="0.3">
      <c r="A10" s="337" t="s">
        <v>496</v>
      </c>
      <c r="B10" s="338">
        <v>2262.3110076800003</v>
      </c>
      <c r="C10" s="339">
        <v>10634.955646</v>
      </c>
      <c r="D10" s="339">
        <v>11592.031322000001</v>
      </c>
      <c r="E10" s="339">
        <v>11165.11734943</v>
      </c>
      <c r="F10" s="339">
        <v>11219.055788300004</v>
      </c>
      <c r="G10" s="340">
        <v>9328.9641254500002</v>
      </c>
      <c r="H10" s="338">
        <v>2216.4249620999999</v>
      </c>
      <c r="I10" s="339">
        <v>9371.2536710000004</v>
      </c>
      <c r="J10" s="339">
        <v>10320.134352999999</v>
      </c>
      <c r="K10" s="339">
        <v>9916.7563530700008</v>
      </c>
      <c r="L10" s="339">
        <v>10826.1979957</v>
      </c>
      <c r="M10" s="340">
        <v>8806.9452970999992</v>
      </c>
      <c r="N10" s="338">
        <v>1298.88868613</v>
      </c>
      <c r="O10" s="339">
        <v>10173.476564000001</v>
      </c>
      <c r="P10" s="339">
        <v>10651.452119740001</v>
      </c>
      <c r="Q10" s="339">
        <v>10647.030106890001</v>
      </c>
      <c r="R10" s="339">
        <v>10628.988904940001</v>
      </c>
      <c r="S10" s="340">
        <v>9425.2006956799996</v>
      </c>
      <c r="T10" s="338">
        <v>1319.30635274</v>
      </c>
      <c r="U10" s="339">
        <v>8639.0684340000007</v>
      </c>
      <c r="V10" s="339">
        <v>9053.5676110000004</v>
      </c>
      <c r="W10" s="339">
        <v>9049.0859742100001</v>
      </c>
      <c r="X10" s="339">
        <v>9878.7358604599995</v>
      </c>
      <c r="Y10" s="340">
        <v>8644.5080296300002</v>
      </c>
      <c r="Z10" s="338">
        <v>550.17782150999994</v>
      </c>
      <c r="AA10" s="339">
        <v>8524.9429209999998</v>
      </c>
      <c r="AB10" s="339">
        <v>8896.7913829999998</v>
      </c>
      <c r="AC10" s="339">
        <v>8839.3075040999993</v>
      </c>
      <c r="AD10" s="339">
        <v>8927.0188712800009</v>
      </c>
      <c r="AE10" s="340">
        <v>8528.89590512</v>
      </c>
      <c r="AF10" s="338">
        <v>473.54216938000002</v>
      </c>
      <c r="AG10" s="339">
        <v>8732.961303</v>
      </c>
      <c r="AH10" s="339">
        <v>9199.7027070000004</v>
      </c>
      <c r="AI10" s="339">
        <v>9110.27553266</v>
      </c>
      <c r="AJ10" s="339">
        <v>9224.5627947400008</v>
      </c>
      <c r="AK10" s="340">
        <v>8766.3554736299993</v>
      </c>
      <c r="AL10" s="338">
        <v>366.90003482999998</v>
      </c>
      <c r="AM10" s="339">
        <v>8905.4034690000008</v>
      </c>
      <c r="AN10" s="339">
        <v>9007.3818859999992</v>
      </c>
      <c r="AO10" s="339">
        <v>8887.8569503399995</v>
      </c>
      <c r="AP10" s="339">
        <v>8864.0632948000002</v>
      </c>
      <c r="AQ10" s="340">
        <v>8516.3267593</v>
      </c>
      <c r="AR10" s="338">
        <v>405.31469980999998</v>
      </c>
      <c r="AS10" s="339">
        <v>8808.4681899999996</v>
      </c>
      <c r="AT10" s="339">
        <v>9333.7864900000004</v>
      </c>
      <c r="AU10" s="339">
        <v>9313.1023915200003</v>
      </c>
      <c r="AV10" s="339">
        <v>9057.7504562499998</v>
      </c>
      <c r="AW10" s="340">
        <v>8694.27255883</v>
      </c>
      <c r="AX10" s="338">
        <v>794.79485833000001</v>
      </c>
      <c r="AY10" s="339">
        <v>9448.5144689999997</v>
      </c>
      <c r="AZ10" s="339">
        <v>10140.684598</v>
      </c>
      <c r="BA10" s="339">
        <v>10132.31087979</v>
      </c>
      <c r="BB10" s="339">
        <v>10497.719527740001</v>
      </c>
      <c r="BC10" s="340">
        <v>9675.6341110400008</v>
      </c>
      <c r="BD10" s="338">
        <v>619.72980728000005</v>
      </c>
      <c r="BE10" s="339">
        <v>9746.4011580000006</v>
      </c>
      <c r="BF10" s="339">
        <v>10387.963049</v>
      </c>
      <c r="BG10" s="339">
        <v>10356.924062850001</v>
      </c>
      <c r="BH10" s="339">
        <v>10638.171520209999</v>
      </c>
      <c r="BI10" s="340">
        <v>10049.88255129</v>
      </c>
    </row>
    <row r="11" spans="1:61" s="218" customFormat="1" ht="22.5" customHeight="1" x14ac:dyDescent="0.3">
      <c r="A11" s="337" t="s">
        <v>497</v>
      </c>
      <c r="B11" s="338">
        <v>17318.601053709997</v>
      </c>
      <c r="C11" s="339">
        <v>108340.685294</v>
      </c>
      <c r="D11" s="339">
        <v>118556.103863</v>
      </c>
      <c r="E11" s="339">
        <v>117821.81996018002</v>
      </c>
      <c r="F11" s="339">
        <v>113801.36845379999</v>
      </c>
      <c r="G11" s="340">
        <v>103178.28188228002</v>
      </c>
      <c r="H11" s="338">
        <v>20359.658094070001</v>
      </c>
      <c r="I11" s="339">
        <v>116409.61499</v>
      </c>
      <c r="J11" s="339">
        <v>119178.092206</v>
      </c>
      <c r="K11" s="339">
        <v>117975.92874891</v>
      </c>
      <c r="L11" s="339">
        <v>110640.06367805001</v>
      </c>
      <c r="M11" s="340">
        <v>97653.534969080007</v>
      </c>
      <c r="N11" s="338">
        <v>26173.51361871</v>
      </c>
      <c r="O11" s="339">
        <v>122579.878425</v>
      </c>
      <c r="P11" s="339">
        <v>122717.42070464</v>
      </c>
      <c r="Q11" s="339">
        <v>121096.06532728</v>
      </c>
      <c r="R11" s="339">
        <v>112107.78135917</v>
      </c>
      <c r="S11" s="340">
        <v>101382.97118938</v>
      </c>
      <c r="T11" s="338">
        <v>33378.553086749998</v>
      </c>
      <c r="U11" s="339">
        <v>115196.829602</v>
      </c>
      <c r="V11" s="339">
        <v>121213.29742485</v>
      </c>
      <c r="W11" s="339">
        <v>118367.24544152</v>
      </c>
      <c r="X11" s="339">
        <v>118369.16804308</v>
      </c>
      <c r="Y11" s="340">
        <v>103839.81414115</v>
      </c>
      <c r="Z11" s="338">
        <v>29952.475443849999</v>
      </c>
      <c r="AA11" s="339">
        <v>118001.55283499999</v>
      </c>
      <c r="AB11" s="339">
        <v>122695.295205</v>
      </c>
      <c r="AC11" s="339">
        <v>121806.38103273</v>
      </c>
      <c r="AD11" s="339">
        <v>117581.29205338001</v>
      </c>
      <c r="AE11" s="340">
        <v>110576.40793796</v>
      </c>
      <c r="AF11" s="338">
        <v>23252.145707430001</v>
      </c>
      <c r="AG11" s="339">
        <v>114313.025043</v>
      </c>
      <c r="AH11" s="339">
        <v>119523.84557465999</v>
      </c>
      <c r="AI11" s="339">
        <v>119156.81411787</v>
      </c>
      <c r="AJ11" s="339">
        <v>112559.52818603</v>
      </c>
      <c r="AK11" s="340">
        <v>103894.80096709001</v>
      </c>
      <c r="AL11" s="338">
        <v>23416.963768279998</v>
      </c>
      <c r="AM11" s="339">
        <v>119689.182187</v>
      </c>
      <c r="AN11" s="339">
        <v>121191.89559817</v>
      </c>
      <c r="AO11" s="339">
        <v>119909.13889115</v>
      </c>
      <c r="AP11" s="339">
        <v>110312.12841551</v>
      </c>
      <c r="AQ11" s="340">
        <v>100946.51822074001</v>
      </c>
      <c r="AR11" s="338">
        <v>30202.21126022</v>
      </c>
      <c r="AS11" s="339">
        <v>141272.37140900001</v>
      </c>
      <c r="AT11" s="339">
        <v>126440.53243715</v>
      </c>
      <c r="AU11" s="339">
        <v>126309.85481544001</v>
      </c>
      <c r="AV11" s="339">
        <v>114783.01521144</v>
      </c>
      <c r="AW11" s="340">
        <v>104734.33395833999</v>
      </c>
      <c r="AX11" s="338">
        <v>38069.536909989998</v>
      </c>
      <c r="AY11" s="339">
        <v>122574.33317699999</v>
      </c>
      <c r="AZ11" s="339">
        <v>127725.42979667</v>
      </c>
      <c r="BA11" s="339">
        <v>127419.29346161</v>
      </c>
      <c r="BB11" s="339">
        <v>123190.96552954</v>
      </c>
      <c r="BC11" s="340">
        <v>113341.91210705999</v>
      </c>
      <c r="BD11" s="338">
        <v>42210.487153539994</v>
      </c>
      <c r="BE11" s="339">
        <v>129755.2515</v>
      </c>
      <c r="BF11" s="339">
        <v>132917.61771386</v>
      </c>
      <c r="BG11" s="339">
        <v>132382.65719715998</v>
      </c>
      <c r="BH11" s="339">
        <v>131128.72961212002</v>
      </c>
      <c r="BI11" s="340">
        <v>115504.15320957001</v>
      </c>
    </row>
    <row r="12" spans="1:61" s="226" customFormat="1" ht="19.5" customHeight="1" x14ac:dyDescent="0.3">
      <c r="A12" s="341" t="s">
        <v>501</v>
      </c>
      <c r="B12" s="342">
        <v>11201.457617579999</v>
      </c>
      <c r="C12" s="343">
        <v>88249.090328000006</v>
      </c>
      <c r="D12" s="343">
        <v>93821.017129</v>
      </c>
      <c r="E12" s="343">
        <v>93271.702501430002</v>
      </c>
      <c r="F12" s="343">
        <v>88131.901421209986</v>
      </c>
      <c r="G12" s="344">
        <v>82092.162286830018</v>
      </c>
      <c r="H12" s="342">
        <v>15787.159714089999</v>
      </c>
      <c r="I12" s="343">
        <v>92690.171413000004</v>
      </c>
      <c r="J12" s="343">
        <v>93363.295391000007</v>
      </c>
      <c r="K12" s="343">
        <v>92319.524772160003</v>
      </c>
      <c r="L12" s="343">
        <v>84216.949540279995</v>
      </c>
      <c r="M12" s="344">
        <v>75036.277585139993</v>
      </c>
      <c r="N12" s="342">
        <v>22462.210757780002</v>
      </c>
      <c r="O12" s="343">
        <v>97707.633413000003</v>
      </c>
      <c r="P12" s="343">
        <v>96252.028750469995</v>
      </c>
      <c r="Q12" s="343">
        <v>94675.717457360006</v>
      </c>
      <c r="R12" s="343">
        <v>84967.598892909999</v>
      </c>
      <c r="S12" s="344">
        <v>77281.344864429993</v>
      </c>
      <c r="T12" s="342">
        <v>30540.83816272</v>
      </c>
      <c r="U12" s="343">
        <v>92110.275825999997</v>
      </c>
      <c r="V12" s="343">
        <v>96805.461347849996</v>
      </c>
      <c r="W12" s="343">
        <v>94111.212184260003</v>
      </c>
      <c r="X12" s="343">
        <v>93591.391838559997</v>
      </c>
      <c r="Y12" s="344">
        <v>81061.347255860004</v>
      </c>
      <c r="Z12" s="342">
        <v>27985.302456379999</v>
      </c>
      <c r="AA12" s="343">
        <v>92481.199559000001</v>
      </c>
      <c r="AB12" s="343">
        <v>100075.197505</v>
      </c>
      <c r="AC12" s="343">
        <v>99276.519216560002</v>
      </c>
      <c r="AD12" s="343">
        <v>95301.732127299998</v>
      </c>
      <c r="AE12" s="344">
        <v>89603.309917460007</v>
      </c>
      <c r="AF12" s="342">
        <v>21115.57978688</v>
      </c>
      <c r="AG12" s="343">
        <v>99058.912156000006</v>
      </c>
      <c r="AH12" s="343">
        <v>97764.497914000007</v>
      </c>
      <c r="AI12" s="343">
        <v>97420.991375380007</v>
      </c>
      <c r="AJ12" s="343">
        <v>92908.125858950007</v>
      </c>
      <c r="AK12" s="344">
        <v>85793.591760109994</v>
      </c>
      <c r="AL12" s="342">
        <v>19436.553546129999</v>
      </c>
      <c r="AM12" s="343">
        <v>102587.251195</v>
      </c>
      <c r="AN12" s="343">
        <v>103768.357059</v>
      </c>
      <c r="AO12" s="343">
        <v>102626.92260889</v>
      </c>
      <c r="AP12" s="343">
        <v>90695.535626969999</v>
      </c>
      <c r="AQ12" s="344">
        <v>85026.791771289994</v>
      </c>
      <c r="AR12" s="342">
        <v>28560.500454280002</v>
      </c>
      <c r="AS12" s="343">
        <v>123506.17899</v>
      </c>
      <c r="AT12" s="343">
        <v>107107.192992</v>
      </c>
      <c r="AU12" s="343">
        <v>107023.23258425</v>
      </c>
      <c r="AV12" s="343">
        <v>95736.065750790003</v>
      </c>
      <c r="AW12" s="344">
        <v>86810.091474650006</v>
      </c>
      <c r="AX12" s="342">
        <v>36179.87031292</v>
      </c>
      <c r="AY12" s="343">
        <v>104928.65973699999</v>
      </c>
      <c r="AZ12" s="343">
        <v>107904.78135400001</v>
      </c>
      <c r="BA12" s="343">
        <v>107699.91198188</v>
      </c>
      <c r="BB12" s="343">
        <v>104155.5035817</v>
      </c>
      <c r="BC12" s="344">
        <v>95703.221466610004</v>
      </c>
      <c r="BD12" s="342">
        <v>39438.59856156</v>
      </c>
      <c r="BE12" s="343">
        <v>112725.164395</v>
      </c>
      <c r="BF12" s="343">
        <v>112017.44984099999</v>
      </c>
      <c r="BG12" s="343">
        <v>111577.72082819001</v>
      </c>
      <c r="BH12" s="343">
        <v>110301.25651880002</v>
      </c>
      <c r="BI12" s="344">
        <v>96525.765217570006</v>
      </c>
    </row>
    <row r="13" spans="1:61" s="226" customFormat="1" ht="19.5" customHeight="1" x14ac:dyDescent="0.3">
      <c r="A13" s="341" t="s">
        <v>502</v>
      </c>
      <c r="B13" s="342">
        <v>2996.2720896000001</v>
      </c>
      <c r="C13" s="343">
        <v>11241.014463</v>
      </c>
      <c r="D13" s="343">
        <v>15893.130503999999</v>
      </c>
      <c r="E13" s="343">
        <v>15884.613588029997</v>
      </c>
      <c r="F13" s="343">
        <v>16704.867970880001</v>
      </c>
      <c r="G13" s="344">
        <v>15063.845173029998</v>
      </c>
      <c r="H13" s="342">
        <v>1776.5223225699999</v>
      </c>
      <c r="I13" s="343">
        <v>15030.102233</v>
      </c>
      <c r="J13" s="343">
        <v>17108.050562</v>
      </c>
      <c r="K13" s="343">
        <v>16971.889964739999</v>
      </c>
      <c r="L13" s="343">
        <v>17417.442393320001</v>
      </c>
      <c r="M13" s="344">
        <v>16216.96996129</v>
      </c>
      <c r="N13" s="342">
        <v>1170.1949069299999</v>
      </c>
      <c r="O13" s="343">
        <v>16910.070233999999</v>
      </c>
      <c r="P13" s="343">
        <v>17994.679225809999</v>
      </c>
      <c r="Q13" s="343">
        <v>17968.97312192</v>
      </c>
      <c r="R13" s="343">
        <v>17758.72334705</v>
      </c>
      <c r="S13" s="344">
        <v>17190.545161900001</v>
      </c>
      <c r="T13" s="342">
        <v>1126.5629155399999</v>
      </c>
      <c r="U13" s="343">
        <v>15075.069861</v>
      </c>
      <c r="V13" s="343">
        <v>16286.348737</v>
      </c>
      <c r="W13" s="343">
        <v>16202.356874630001</v>
      </c>
      <c r="X13" s="343">
        <v>16153.98643916</v>
      </c>
      <c r="Y13" s="344">
        <v>15404.333259049999</v>
      </c>
      <c r="Z13" s="342">
        <v>935.22405844000002</v>
      </c>
      <c r="AA13" s="343">
        <v>17448.413705999999</v>
      </c>
      <c r="AB13" s="343">
        <v>14659.267671</v>
      </c>
      <c r="AC13" s="343">
        <v>14575.655181239999</v>
      </c>
      <c r="AD13" s="343">
        <v>14173.124295989999</v>
      </c>
      <c r="AE13" s="344">
        <v>13817.288877520001</v>
      </c>
      <c r="AF13" s="342">
        <v>1213.8638044100001</v>
      </c>
      <c r="AG13" s="343">
        <v>7602.0913119999996</v>
      </c>
      <c r="AH13" s="343">
        <v>14107.99817766</v>
      </c>
      <c r="AI13" s="343">
        <v>14090.958366299999</v>
      </c>
      <c r="AJ13" s="343">
        <v>11968.48153492</v>
      </c>
      <c r="AK13" s="344">
        <v>11271.3112069</v>
      </c>
      <c r="AL13" s="342">
        <v>3083.00309298</v>
      </c>
      <c r="AM13" s="343">
        <v>9324.3013439999995</v>
      </c>
      <c r="AN13" s="343">
        <v>9421.3960421699994</v>
      </c>
      <c r="AO13" s="343">
        <v>9281.3057402400009</v>
      </c>
      <c r="AP13" s="343">
        <v>11669.83439188</v>
      </c>
      <c r="AQ13" s="344">
        <v>8861.1865482800004</v>
      </c>
      <c r="AR13" s="342">
        <v>642.05555680999998</v>
      </c>
      <c r="AS13" s="343">
        <v>10178.896858</v>
      </c>
      <c r="AT13" s="343">
        <v>11720.205268150001</v>
      </c>
      <c r="AU13" s="343">
        <v>11676.785428360001</v>
      </c>
      <c r="AV13" s="343">
        <v>10925.35819888</v>
      </c>
      <c r="AW13" s="344">
        <v>10667.106451199999</v>
      </c>
      <c r="AX13" s="342">
        <v>1383.96808098</v>
      </c>
      <c r="AY13" s="343">
        <v>9925.9727449999991</v>
      </c>
      <c r="AZ13" s="343">
        <v>12087.381340669999</v>
      </c>
      <c r="BA13" s="343">
        <v>12000.48314579</v>
      </c>
      <c r="BB13" s="343">
        <v>11568.363746090001</v>
      </c>
      <c r="BC13" s="344">
        <v>10578.295011030001</v>
      </c>
      <c r="BD13" s="342">
        <v>1885.6234377299998</v>
      </c>
      <c r="BE13" s="343">
        <v>9186.3597040000004</v>
      </c>
      <c r="BF13" s="343">
        <v>12983.71366886</v>
      </c>
      <c r="BG13" s="343">
        <v>12898.491263060001</v>
      </c>
      <c r="BH13" s="343">
        <v>12861.188297979999</v>
      </c>
      <c r="BI13" s="344">
        <v>11722.741782180001</v>
      </c>
    </row>
    <row r="14" spans="1:61" s="226" customFormat="1" ht="19.5" customHeight="1" x14ac:dyDescent="0.3">
      <c r="A14" s="341" t="s">
        <v>503</v>
      </c>
      <c r="B14" s="342">
        <v>262.16216219</v>
      </c>
      <c r="C14" s="343">
        <v>383.01091400000001</v>
      </c>
      <c r="D14" s="343">
        <v>341.81849</v>
      </c>
      <c r="E14" s="343">
        <v>273.19230117000006</v>
      </c>
      <c r="F14" s="343">
        <v>331.73737403000001</v>
      </c>
      <c r="G14" s="344">
        <v>177.48171940999998</v>
      </c>
      <c r="H14" s="342">
        <v>198.9599278</v>
      </c>
      <c r="I14" s="343">
        <v>304.87220400000001</v>
      </c>
      <c r="J14" s="343">
        <v>282.220123</v>
      </c>
      <c r="K14" s="343">
        <v>282.19573629000001</v>
      </c>
      <c r="L14" s="343">
        <v>179.25369423999999</v>
      </c>
      <c r="M14" s="344">
        <v>102.32588025</v>
      </c>
      <c r="N14" s="342">
        <v>355.93774301000002</v>
      </c>
      <c r="O14" s="343">
        <v>318.33149100000003</v>
      </c>
      <c r="P14" s="343">
        <v>341.34666069999997</v>
      </c>
      <c r="Q14" s="343">
        <v>341.29958239000001</v>
      </c>
      <c r="R14" s="343">
        <v>404.76116811999998</v>
      </c>
      <c r="S14" s="344">
        <v>152.97299946999999</v>
      </c>
      <c r="T14" s="342">
        <v>329.83758884999997</v>
      </c>
      <c r="U14" s="343">
        <v>318.24669299999999</v>
      </c>
      <c r="V14" s="343">
        <v>277.77229599999998</v>
      </c>
      <c r="W14" s="343">
        <v>277.28083359999999</v>
      </c>
      <c r="X14" s="343">
        <v>284.93181299000003</v>
      </c>
      <c r="Y14" s="344">
        <v>146.99102851999999</v>
      </c>
      <c r="Z14" s="342">
        <v>216.34272125000001</v>
      </c>
      <c r="AA14" s="343">
        <v>303.99665099999999</v>
      </c>
      <c r="AB14" s="343">
        <v>272.77712200000002</v>
      </c>
      <c r="AC14" s="343">
        <v>272.52222769999997</v>
      </c>
      <c r="AD14" s="343">
        <v>306.57873119999999</v>
      </c>
      <c r="AE14" s="344">
        <v>178.04379811999999</v>
      </c>
      <c r="AF14" s="342">
        <v>178.95274294999999</v>
      </c>
      <c r="AG14" s="343">
        <v>283.834067</v>
      </c>
      <c r="AH14" s="343">
        <v>273.19286599999998</v>
      </c>
      <c r="AI14" s="343">
        <v>273.12300791000001</v>
      </c>
      <c r="AJ14" s="343">
        <v>261.59714258000002</v>
      </c>
      <c r="AK14" s="344">
        <v>160.59502454</v>
      </c>
      <c r="AL14" s="342">
        <v>165.42344592000001</v>
      </c>
      <c r="AM14" s="343">
        <v>353.78757999999999</v>
      </c>
      <c r="AN14" s="343">
        <v>584.093478</v>
      </c>
      <c r="AO14" s="343">
        <v>584.08420393999995</v>
      </c>
      <c r="AP14" s="343">
        <v>550.27427336999995</v>
      </c>
      <c r="AQ14" s="344">
        <v>416.76811434000001</v>
      </c>
      <c r="AR14" s="342">
        <v>200.15547745999999</v>
      </c>
      <c r="AS14" s="343">
        <v>277.41197</v>
      </c>
      <c r="AT14" s="343">
        <v>275.78873199999998</v>
      </c>
      <c r="AU14" s="343">
        <v>275.73652127999998</v>
      </c>
      <c r="AV14" s="343">
        <v>256.33554408999998</v>
      </c>
      <c r="AW14" s="344">
        <v>171.49233692000001</v>
      </c>
      <c r="AX14" s="342">
        <v>192.45304171999999</v>
      </c>
      <c r="AY14" s="343">
        <v>356.09362299999998</v>
      </c>
      <c r="AZ14" s="343">
        <v>352.29620699999998</v>
      </c>
      <c r="BA14" s="343">
        <v>351.46432313999998</v>
      </c>
      <c r="BB14" s="343">
        <v>352.42346418</v>
      </c>
      <c r="BC14" s="344">
        <v>248.74478655999999</v>
      </c>
      <c r="BD14" s="342">
        <v>251.65091899999999</v>
      </c>
      <c r="BE14" s="343">
        <v>319.46923500000003</v>
      </c>
      <c r="BF14" s="343">
        <v>397.339091</v>
      </c>
      <c r="BG14" s="343">
        <v>394.97336203999998</v>
      </c>
      <c r="BH14" s="343">
        <v>366.00776701999996</v>
      </c>
      <c r="BI14" s="344">
        <v>245.68891139999999</v>
      </c>
    </row>
    <row r="15" spans="1:61" s="226" customFormat="1" ht="19.5" customHeight="1" x14ac:dyDescent="0.3">
      <c r="A15" s="341" t="s">
        <v>504</v>
      </c>
      <c r="B15" s="342">
        <v>2858.7091843399999</v>
      </c>
      <c r="C15" s="343">
        <v>8467.5695890000006</v>
      </c>
      <c r="D15" s="343">
        <v>8500.1377400000001</v>
      </c>
      <c r="E15" s="343">
        <v>8392.3115695500001</v>
      </c>
      <c r="F15" s="343">
        <v>8632.8616876800006</v>
      </c>
      <c r="G15" s="344">
        <v>5844.7927030099991</v>
      </c>
      <c r="H15" s="342">
        <v>2597.01612961</v>
      </c>
      <c r="I15" s="343">
        <v>8384.4691399999992</v>
      </c>
      <c r="J15" s="343">
        <v>8424.5261300000002</v>
      </c>
      <c r="K15" s="343">
        <v>8402.3182757199993</v>
      </c>
      <c r="L15" s="343">
        <v>8826.4180502100007</v>
      </c>
      <c r="M15" s="344">
        <v>6297.9615424000003</v>
      </c>
      <c r="N15" s="342">
        <v>2185.1702109900002</v>
      </c>
      <c r="O15" s="343">
        <v>7643.8432869999997</v>
      </c>
      <c r="P15" s="343">
        <v>8129.3660676600002</v>
      </c>
      <c r="Q15" s="343">
        <v>8110.0751656100001</v>
      </c>
      <c r="R15" s="343">
        <v>8976.6979510900001</v>
      </c>
      <c r="S15" s="344">
        <v>6758.1081635800001</v>
      </c>
      <c r="T15" s="342">
        <v>1381.3144196400001</v>
      </c>
      <c r="U15" s="343">
        <v>7693.2372219999997</v>
      </c>
      <c r="V15" s="343">
        <v>7843.7150439999996</v>
      </c>
      <c r="W15" s="343">
        <v>7776.3955490300004</v>
      </c>
      <c r="X15" s="343">
        <v>8338.8579523699991</v>
      </c>
      <c r="Y15" s="344">
        <v>7227.1425977199997</v>
      </c>
      <c r="Z15" s="342">
        <v>815.60620777999998</v>
      </c>
      <c r="AA15" s="343">
        <v>7767.9429190000001</v>
      </c>
      <c r="AB15" s="343">
        <v>7688.0529070000002</v>
      </c>
      <c r="AC15" s="343">
        <v>7681.68440723</v>
      </c>
      <c r="AD15" s="343">
        <v>7799.8568988899997</v>
      </c>
      <c r="AE15" s="344">
        <v>6977.7653448600004</v>
      </c>
      <c r="AF15" s="342">
        <v>743.74937319000003</v>
      </c>
      <c r="AG15" s="343">
        <v>7368.187508</v>
      </c>
      <c r="AH15" s="343">
        <v>7378.1566169999996</v>
      </c>
      <c r="AI15" s="343">
        <v>7371.7413682799997</v>
      </c>
      <c r="AJ15" s="343">
        <v>7421.3236495800002</v>
      </c>
      <c r="AK15" s="344">
        <v>6669.3029755400003</v>
      </c>
      <c r="AL15" s="342">
        <v>731.98368325000001</v>
      </c>
      <c r="AM15" s="343">
        <v>7423.8420679999999</v>
      </c>
      <c r="AN15" s="343">
        <v>7418.049019</v>
      </c>
      <c r="AO15" s="343">
        <v>7416.8263380799999</v>
      </c>
      <c r="AP15" s="343">
        <v>7396.4841232899998</v>
      </c>
      <c r="AQ15" s="344">
        <v>6641.7717868299997</v>
      </c>
      <c r="AR15" s="342">
        <v>799.49977166999997</v>
      </c>
      <c r="AS15" s="343">
        <v>7309.8835909999998</v>
      </c>
      <c r="AT15" s="343">
        <v>7337.3454449999999</v>
      </c>
      <c r="AU15" s="343">
        <v>7334.1002815499996</v>
      </c>
      <c r="AV15" s="343">
        <v>7865.2557176800001</v>
      </c>
      <c r="AW15" s="344">
        <v>7085.6436955700001</v>
      </c>
      <c r="AX15" s="342">
        <v>313.24547437000001</v>
      </c>
      <c r="AY15" s="343">
        <v>7363.6070719999998</v>
      </c>
      <c r="AZ15" s="343">
        <v>7380.9708950000004</v>
      </c>
      <c r="BA15" s="343">
        <v>7367.4340107999997</v>
      </c>
      <c r="BB15" s="343">
        <v>7114.6747375699997</v>
      </c>
      <c r="BC15" s="344">
        <v>6811.65084286</v>
      </c>
      <c r="BD15" s="342">
        <v>634.61423524999998</v>
      </c>
      <c r="BE15" s="343">
        <v>7524.2581660000005</v>
      </c>
      <c r="BF15" s="343">
        <v>7519.1151129999998</v>
      </c>
      <c r="BG15" s="343">
        <v>7511.47174387</v>
      </c>
      <c r="BH15" s="343">
        <v>7600.2770283200007</v>
      </c>
      <c r="BI15" s="344">
        <v>7009.9572984200022</v>
      </c>
    </row>
    <row r="16" spans="1:61" s="218" customFormat="1" ht="22.5" customHeight="1" x14ac:dyDescent="0.3">
      <c r="A16" s="337" t="s">
        <v>498</v>
      </c>
      <c r="B16" s="338">
        <v>5390.3912210400003</v>
      </c>
      <c r="C16" s="339">
        <v>80388.600993</v>
      </c>
      <c r="D16" s="339">
        <v>80969.846869320012</v>
      </c>
      <c r="E16" s="339">
        <v>79945.305924389977</v>
      </c>
      <c r="F16" s="339">
        <v>78398.921111399992</v>
      </c>
      <c r="G16" s="340">
        <v>75596.730894879991</v>
      </c>
      <c r="H16" s="338">
        <v>5807.6149094800003</v>
      </c>
      <c r="I16" s="339">
        <v>87598.873563999994</v>
      </c>
      <c r="J16" s="339">
        <v>88802.706733209998</v>
      </c>
      <c r="K16" s="339">
        <v>88674.696695360006</v>
      </c>
      <c r="L16" s="339">
        <v>86461.167432169997</v>
      </c>
      <c r="M16" s="340">
        <v>83965.648039430002</v>
      </c>
      <c r="N16" s="338">
        <v>7160.8767281199998</v>
      </c>
      <c r="O16" s="339">
        <v>91267.063074000005</v>
      </c>
      <c r="P16" s="339">
        <v>91827.350618750002</v>
      </c>
      <c r="Q16" s="339">
        <v>90917.675902379997</v>
      </c>
      <c r="R16" s="339">
        <v>81237.893301360004</v>
      </c>
      <c r="S16" s="340">
        <v>78468.218673609997</v>
      </c>
      <c r="T16" s="338">
        <v>15659.07130186</v>
      </c>
      <c r="U16" s="339">
        <v>93543.762197999997</v>
      </c>
      <c r="V16" s="339">
        <v>93800.756412999996</v>
      </c>
      <c r="W16" s="339">
        <v>93378.920594380004</v>
      </c>
      <c r="X16" s="339">
        <v>91275.732799029996</v>
      </c>
      <c r="Y16" s="340">
        <v>84833.207926029994</v>
      </c>
      <c r="Z16" s="338">
        <v>14910.541430949999</v>
      </c>
      <c r="AA16" s="339">
        <v>103762.999614</v>
      </c>
      <c r="AB16" s="339">
        <v>102445.155726</v>
      </c>
      <c r="AC16" s="339">
        <v>102318.24328463001</v>
      </c>
      <c r="AD16" s="339">
        <v>99993.339596389997</v>
      </c>
      <c r="AE16" s="340">
        <v>93148.413185600002</v>
      </c>
      <c r="AF16" s="338">
        <v>15550.979356989999</v>
      </c>
      <c r="AG16" s="339">
        <v>114064.188482</v>
      </c>
      <c r="AH16" s="339">
        <v>115509.981743</v>
      </c>
      <c r="AI16" s="339">
        <v>115226.1626787</v>
      </c>
      <c r="AJ16" s="339">
        <v>113142.67148888001</v>
      </c>
      <c r="AK16" s="340">
        <v>103874.60804661</v>
      </c>
      <c r="AL16" s="338">
        <v>14282.29168033</v>
      </c>
      <c r="AM16" s="339">
        <v>121342.294223</v>
      </c>
      <c r="AN16" s="339">
        <v>122007.886847</v>
      </c>
      <c r="AO16" s="339">
        <v>121815.03936734</v>
      </c>
      <c r="AP16" s="339">
        <v>116704.09147544</v>
      </c>
      <c r="AQ16" s="340">
        <v>108425.88041394</v>
      </c>
      <c r="AR16" s="338">
        <v>18372.90684091</v>
      </c>
      <c r="AS16" s="339">
        <v>132640.522704</v>
      </c>
      <c r="AT16" s="339">
        <v>135693.00487100001</v>
      </c>
      <c r="AU16" s="339">
        <v>135589.72842974</v>
      </c>
      <c r="AV16" s="339">
        <v>130305.93647062</v>
      </c>
      <c r="AW16" s="340">
        <v>121800.89299813</v>
      </c>
      <c r="AX16" s="338">
        <v>20146.80700511</v>
      </c>
      <c r="AY16" s="339">
        <v>121911.07608100001</v>
      </c>
      <c r="AZ16" s="339">
        <v>122122.356119</v>
      </c>
      <c r="BA16" s="339">
        <v>121943.88918077</v>
      </c>
      <c r="BB16" s="339">
        <v>109764.88537807</v>
      </c>
      <c r="BC16" s="340">
        <v>103357.22891386</v>
      </c>
      <c r="BD16" s="338">
        <v>31955.323078200003</v>
      </c>
      <c r="BE16" s="339">
        <v>120430.207732</v>
      </c>
      <c r="BF16" s="339">
        <v>120579.544291</v>
      </c>
      <c r="BG16" s="339">
        <v>120475.86200392999</v>
      </c>
      <c r="BH16" s="339">
        <v>114292.90393323002</v>
      </c>
      <c r="BI16" s="340">
        <v>104969.62508858</v>
      </c>
    </row>
    <row r="17" spans="1:61" s="218" customFormat="1" ht="33.75" customHeight="1" x14ac:dyDescent="0.3">
      <c r="A17" s="333" t="s">
        <v>200</v>
      </c>
      <c r="B17" s="334">
        <v>884.58336464000001</v>
      </c>
      <c r="C17" s="335">
        <v>4212.8611209999999</v>
      </c>
      <c r="D17" s="335">
        <v>4818.6751346299998</v>
      </c>
      <c r="E17" s="335">
        <v>4583.4122995199996</v>
      </c>
      <c r="F17" s="335">
        <v>4586.5466728000001</v>
      </c>
      <c r="G17" s="336">
        <v>4082.3081551999999</v>
      </c>
      <c r="H17" s="334">
        <v>787.81963641000004</v>
      </c>
      <c r="I17" s="335">
        <v>3802.8036729999999</v>
      </c>
      <c r="J17" s="335">
        <v>6899.95189192</v>
      </c>
      <c r="K17" s="335">
        <v>6769.6034661499998</v>
      </c>
      <c r="L17" s="335">
        <v>6620.4234632799999</v>
      </c>
      <c r="M17" s="336">
        <v>6126.0457203400001</v>
      </c>
      <c r="N17" s="334">
        <v>1214.31029577</v>
      </c>
      <c r="O17" s="335">
        <v>3808.347706</v>
      </c>
      <c r="P17" s="335">
        <v>4771.40836683</v>
      </c>
      <c r="Q17" s="335">
        <v>4562.4808095300004</v>
      </c>
      <c r="R17" s="335">
        <v>4536.8270403899996</v>
      </c>
      <c r="S17" s="336">
        <v>3911.4521348200001</v>
      </c>
      <c r="T17" s="334">
        <v>1246.96079837</v>
      </c>
      <c r="U17" s="335">
        <v>3656.9424880000001</v>
      </c>
      <c r="V17" s="335">
        <v>4081.685884</v>
      </c>
      <c r="W17" s="335">
        <v>3949.1967520899998</v>
      </c>
      <c r="X17" s="335">
        <v>4149.5729471799996</v>
      </c>
      <c r="Y17" s="336">
        <v>3552.4460413199999</v>
      </c>
      <c r="Z17" s="334">
        <v>580.74567459000002</v>
      </c>
      <c r="AA17" s="335">
        <v>3767.6648030000001</v>
      </c>
      <c r="AB17" s="335">
        <v>4239.4560819899998</v>
      </c>
      <c r="AC17" s="335">
        <v>4133.4453876500002</v>
      </c>
      <c r="AD17" s="335">
        <v>4211.49132568</v>
      </c>
      <c r="AE17" s="336">
        <v>3714.77772951</v>
      </c>
      <c r="AF17" s="334">
        <v>661.18645191999997</v>
      </c>
      <c r="AG17" s="335">
        <v>3813.3733430000002</v>
      </c>
      <c r="AH17" s="335">
        <v>4394.2265952899998</v>
      </c>
      <c r="AI17" s="335">
        <v>4227.7003323400004</v>
      </c>
      <c r="AJ17" s="335">
        <v>4124.5246710399997</v>
      </c>
      <c r="AK17" s="336">
        <v>3701.4029032899998</v>
      </c>
      <c r="AL17" s="334">
        <v>808.78006884000001</v>
      </c>
      <c r="AM17" s="335">
        <v>4191.7934930000001</v>
      </c>
      <c r="AN17" s="335">
        <v>10449.17137783</v>
      </c>
      <c r="AO17" s="335">
        <v>10329.828915440001</v>
      </c>
      <c r="AP17" s="335">
        <v>5025.2456280300003</v>
      </c>
      <c r="AQ17" s="336">
        <v>4466.5719991599999</v>
      </c>
      <c r="AR17" s="334">
        <v>6262.4575538700001</v>
      </c>
      <c r="AS17" s="335">
        <v>13154.377386</v>
      </c>
      <c r="AT17" s="335">
        <v>14024.72533865</v>
      </c>
      <c r="AU17" s="335">
        <v>13800.009431480001</v>
      </c>
      <c r="AV17" s="335">
        <v>19345.00576376</v>
      </c>
      <c r="AW17" s="336">
        <v>13331.447438990001</v>
      </c>
      <c r="AX17" s="334">
        <v>819.33611537000002</v>
      </c>
      <c r="AY17" s="335">
        <v>13894.501527</v>
      </c>
      <c r="AZ17" s="335">
        <v>14955.3814924</v>
      </c>
      <c r="BA17" s="335">
        <v>14746.20180739</v>
      </c>
      <c r="BB17" s="335">
        <v>14328.35585554</v>
      </c>
      <c r="BC17" s="336">
        <v>13590.636313589999</v>
      </c>
      <c r="BD17" s="334">
        <v>1433.2721353900004</v>
      </c>
      <c r="BE17" s="335">
        <v>14369.249721</v>
      </c>
      <c r="BF17" s="335">
        <v>15460.13535289</v>
      </c>
      <c r="BG17" s="335">
        <v>15212.091633119999</v>
      </c>
      <c r="BH17" s="335">
        <v>15887.762767890001</v>
      </c>
      <c r="BI17" s="336">
        <v>14511.030547750002</v>
      </c>
    </row>
    <row r="18" spans="1:61" s="218" customFormat="1" ht="22.5" customHeight="1" x14ac:dyDescent="0.3">
      <c r="A18" s="333" t="s">
        <v>201</v>
      </c>
      <c r="B18" s="334">
        <v>2161.6343843199998</v>
      </c>
      <c r="C18" s="335">
        <v>4323.2262760000003</v>
      </c>
      <c r="D18" s="335">
        <v>5483.185988440001</v>
      </c>
      <c r="E18" s="335">
        <v>5157.1173891900007</v>
      </c>
      <c r="F18" s="335">
        <v>4780.5458467999988</v>
      </c>
      <c r="G18" s="336">
        <v>3478.5310262800003</v>
      </c>
      <c r="H18" s="334">
        <v>2272.7412900099998</v>
      </c>
      <c r="I18" s="335">
        <v>3304.9278100000001</v>
      </c>
      <c r="J18" s="335">
        <v>4534.0647170000002</v>
      </c>
      <c r="K18" s="335">
        <v>4423.02490106</v>
      </c>
      <c r="L18" s="335">
        <v>3735.85563245</v>
      </c>
      <c r="M18" s="336">
        <v>2694.6577194900001</v>
      </c>
      <c r="N18" s="334">
        <v>2618.6353032000002</v>
      </c>
      <c r="O18" s="335">
        <v>4293.4948549999999</v>
      </c>
      <c r="P18" s="335">
        <v>4905.5904963900002</v>
      </c>
      <c r="Q18" s="335">
        <v>4705.3067133200002</v>
      </c>
      <c r="R18" s="335">
        <v>4354.4685690300003</v>
      </c>
      <c r="S18" s="336">
        <v>2839.09741592</v>
      </c>
      <c r="T18" s="334">
        <v>2620.03764495</v>
      </c>
      <c r="U18" s="335">
        <v>4194.9231870000003</v>
      </c>
      <c r="V18" s="335">
        <v>4874.4187304999996</v>
      </c>
      <c r="W18" s="335">
        <v>4580.4863810099996</v>
      </c>
      <c r="X18" s="335">
        <v>4796.33449191</v>
      </c>
      <c r="Y18" s="336">
        <v>3091.3646296000002</v>
      </c>
      <c r="Z18" s="334">
        <v>2133.7091192100002</v>
      </c>
      <c r="AA18" s="335">
        <v>4047.4748610000001</v>
      </c>
      <c r="AB18" s="335">
        <v>6447.2326359999997</v>
      </c>
      <c r="AC18" s="335">
        <v>5662.4699903600003</v>
      </c>
      <c r="AD18" s="335">
        <v>5781.1623244900002</v>
      </c>
      <c r="AE18" s="336">
        <v>4344.3370191100003</v>
      </c>
      <c r="AF18" s="334">
        <v>1879.3737657300001</v>
      </c>
      <c r="AG18" s="335">
        <v>5794.2382680000001</v>
      </c>
      <c r="AH18" s="335">
        <v>6640.0659320000004</v>
      </c>
      <c r="AI18" s="335">
        <v>5790.1414595400001</v>
      </c>
      <c r="AJ18" s="335">
        <v>5895.1634413800002</v>
      </c>
      <c r="AK18" s="336">
        <v>4758.9637310799999</v>
      </c>
      <c r="AL18" s="334">
        <v>1637.33735075</v>
      </c>
      <c r="AM18" s="335">
        <v>5816.2883709999996</v>
      </c>
      <c r="AN18" s="335">
        <v>6069.2688159999998</v>
      </c>
      <c r="AO18" s="335">
        <v>5520.6078262000001</v>
      </c>
      <c r="AP18" s="335">
        <v>5129.4452183200001</v>
      </c>
      <c r="AQ18" s="336">
        <v>4461.10372818</v>
      </c>
      <c r="AR18" s="334">
        <v>1606.30391547</v>
      </c>
      <c r="AS18" s="335">
        <v>6550.9996359999996</v>
      </c>
      <c r="AT18" s="335">
        <v>7781.7585929999996</v>
      </c>
      <c r="AU18" s="335">
        <v>7670.0578693899997</v>
      </c>
      <c r="AV18" s="335">
        <v>7000.7226577800002</v>
      </c>
      <c r="AW18" s="336">
        <v>5865.4552483799998</v>
      </c>
      <c r="AX18" s="334">
        <v>2197.9490440999998</v>
      </c>
      <c r="AY18" s="335">
        <v>6525.9805379999998</v>
      </c>
      <c r="AZ18" s="335">
        <v>6789.9859319999996</v>
      </c>
      <c r="BA18" s="335">
        <v>6765.0240882300004</v>
      </c>
      <c r="BB18" s="335">
        <v>6823.6586838000003</v>
      </c>
      <c r="BC18" s="336">
        <v>5988.5746315799997</v>
      </c>
      <c r="BD18" s="334">
        <v>1899.8025154900004</v>
      </c>
      <c r="BE18" s="335">
        <v>6683.8531510000003</v>
      </c>
      <c r="BF18" s="335">
        <v>7156.3319084899995</v>
      </c>
      <c r="BG18" s="335">
        <v>6974.9174507899997</v>
      </c>
      <c r="BH18" s="335">
        <v>6769.1007247099988</v>
      </c>
      <c r="BI18" s="336">
        <v>6028.4782358500006</v>
      </c>
    </row>
    <row r="19" spans="1:61" s="218" customFormat="1" ht="22.5" customHeight="1" x14ac:dyDescent="0.3">
      <c r="A19" s="333" t="s">
        <v>202</v>
      </c>
      <c r="B19" s="334">
        <v>411.46252736999998</v>
      </c>
      <c r="C19" s="335">
        <v>1931.49225</v>
      </c>
      <c r="D19" s="335">
        <v>2099.357966</v>
      </c>
      <c r="E19" s="335">
        <v>1937.57548019</v>
      </c>
      <c r="F19" s="335">
        <v>1880.3889081100001</v>
      </c>
      <c r="G19" s="336">
        <v>1661.43551744</v>
      </c>
      <c r="H19" s="334">
        <v>433.469966</v>
      </c>
      <c r="I19" s="335">
        <v>1492.9890109999999</v>
      </c>
      <c r="J19" s="335">
        <v>1686.3927249999999</v>
      </c>
      <c r="K19" s="335">
        <v>1573.27557716</v>
      </c>
      <c r="L19" s="335">
        <v>1578.5758568799999</v>
      </c>
      <c r="M19" s="336">
        <v>1310.86638457</v>
      </c>
      <c r="N19" s="334">
        <v>397.05593950999997</v>
      </c>
      <c r="O19" s="335">
        <v>1509.3543999999999</v>
      </c>
      <c r="P19" s="335">
        <v>1693.32641257</v>
      </c>
      <c r="Q19" s="335">
        <v>1666.7819540200001</v>
      </c>
      <c r="R19" s="335">
        <v>1574.2978904300001</v>
      </c>
      <c r="S19" s="336">
        <v>1372.31316515</v>
      </c>
      <c r="T19" s="334">
        <v>464.36699512000001</v>
      </c>
      <c r="U19" s="335">
        <v>1492.8021209999999</v>
      </c>
      <c r="V19" s="335">
        <v>1741.8100669999999</v>
      </c>
      <c r="W19" s="335">
        <v>1696.36941875</v>
      </c>
      <c r="X19" s="335">
        <v>1788.2388028</v>
      </c>
      <c r="Y19" s="336">
        <v>1572.64517978</v>
      </c>
      <c r="Z19" s="334">
        <v>253.11913976</v>
      </c>
      <c r="AA19" s="335">
        <v>1438.6670240000001</v>
      </c>
      <c r="AB19" s="335">
        <v>1743.923444</v>
      </c>
      <c r="AC19" s="335">
        <v>1629.0378195200001</v>
      </c>
      <c r="AD19" s="335">
        <v>1649.5763501900001</v>
      </c>
      <c r="AE19" s="336">
        <v>1541.1366501299999</v>
      </c>
      <c r="AF19" s="334">
        <v>150.27829452</v>
      </c>
      <c r="AG19" s="335">
        <v>1565.907618</v>
      </c>
      <c r="AH19" s="335">
        <v>1778.1048049999999</v>
      </c>
      <c r="AI19" s="335">
        <v>1702.70430936</v>
      </c>
      <c r="AJ19" s="335">
        <v>1577.14354151</v>
      </c>
      <c r="AK19" s="336">
        <v>1511.3868991899999</v>
      </c>
      <c r="AL19" s="334">
        <v>229.4334538</v>
      </c>
      <c r="AM19" s="335">
        <v>1620.8426400000001</v>
      </c>
      <c r="AN19" s="335">
        <v>1835.865102</v>
      </c>
      <c r="AO19" s="335">
        <v>1755.02385665</v>
      </c>
      <c r="AP19" s="335">
        <v>1747.5946637500001</v>
      </c>
      <c r="AQ19" s="336">
        <v>1593.29757077</v>
      </c>
      <c r="AR19" s="334">
        <v>203.48719198000001</v>
      </c>
      <c r="AS19" s="335">
        <v>1510.566386</v>
      </c>
      <c r="AT19" s="335">
        <v>1907.9404979999999</v>
      </c>
      <c r="AU19" s="335">
        <v>1859.6594253000001</v>
      </c>
      <c r="AV19" s="335">
        <v>1868.15231421</v>
      </c>
      <c r="AW19" s="336">
        <v>1704.6552292900001</v>
      </c>
      <c r="AX19" s="334">
        <v>42.279095269999999</v>
      </c>
      <c r="AY19" s="335">
        <v>1393.946909</v>
      </c>
      <c r="AZ19" s="335">
        <v>1569.777654</v>
      </c>
      <c r="BA19" s="335">
        <v>1474.8888457999999</v>
      </c>
      <c r="BB19" s="335">
        <v>1451.0489918400001</v>
      </c>
      <c r="BC19" s="336">
        <v>1418.2860469699999</v>
      </c>
      <c r="BD19" s="334">
        <v>60.081854970000002</v>
      </c>
      <c r="BE19" s="335">
        <v>1600.848868</v>
      </c>
      <c r="BF19" s="335">
        <v>1746.7050988699998</v>
      </c>
      <c r="BG19" s="335">
        <v>1670.1599661999999</v>
      </c>
      <c r="BH19" s="335">
        <v>1636.08545703</v>
      </c>
      <c r="BI19" s="336">
        <v>1595.2689391399999</v>
      </c>
    </row>
    <row r="20" spans="1:61" s="218" customFormat="1" ht="22.5" customHeight="1" x14ac:dyDescent="0.3">
      <c r="A20" s="333" t="s">
        <v>203</v>
      </c>
      <c r="B20" s="334">
        <v>0</v>
      </c>
      <c r="C20" s="335">
        <v>15800</v>
      </c>
      <c r="D20" s="335">
        <v>15800</v>
      </c>
      <c r="E20" s="335">
        <v>15499.6573384</v>
      </c>
      <c r="F20" s="335">
        <v>15499.6573384</v>
      </c>
      <c r="G20" s="336">
        <v>15499.6573384</v>
      </c>
      <c r="H20" s="334">
        <v>0</v>
      </c>
      <c r="I20" s="335">
        <v>17000</v>
      </c>
      <c r="J20" s="335">
        <v>17000</v>
      </c>
      <c r="K20" s="335">
        <v>15828.785689320001</v>
      </c>
      <c r="L20" s="335">
        <v>15828.785689320001</v>
      </c>
      <c r="M20" s="336">
        <v>15828.785689320001</v>
      </c>
      <c r="N20" s="334">
        <v>0</v>
      </c>
      <c r="O20" s="335">
        <v>17200</v>
      </c>
      <c r="P20" s="335">
        <v>17200</v>
      </c>
      <c r="Q20" s="335">
        <v>15429.488606180001</v>
      </c>
      <c r="R20" s="335">
        <v>15429.488606180001</v>
      </c>
      <c r="S20" s="336">
        <v>15429.488606180001</v>
      </c>
      <c r="T20" s="334">
        <v>0</v>
      </c>
      <c r="U20" s="335">
        <v>18300</v>
      </c>
      <c r="V20" s="335">
        <v>17700</v>
      </c>
      <c r="W20" s="335">
        <v>16788.79390665</v>
      </c>
      <c r="X20" s="335">
        <v>16788.79390665</v>
      </c>
      <c r="Y20" s="336">
        <v>16788.79390665</v>
      </c>
      <c r="Z20" s="334">
        <v>0</v>
      </c>
      <c r="AA20" s="335">
        <v>18200</v>
      </c>
      <c r="AB20" s="335">
        <v>18200</v>
      </c>
      <c r="AC20" s="335">
        <v>16491.918738460001</v>
      </c>
      <c r="AD20" s="335">
        <v>16491.918738460001</v>
      </c>
      <c r="AE20" s="336">
        <v>16491.918738460001</v>
      </c>
      <c r="AF20" s="334">
        <v>0</v>
      </c>
      <c r="AG20" s="335">
        <v>18600</v>
      </c>
      <c r="AH20" s="335">
        <v>18600</v>
      </c>
      <c r="AI20" s="335">
        <v>17621.809368720002</v>
      </c>
      <c r="AJ20" s="335">
        <v>17621.809368720002</v>
      </c>
      <c r="AK20" s="336">
        <v>17621.809368720002</v>
      </c>
      <c r="AL20" s="334">
        <v>0</v>
      </c>
      <c r="AM20" s="335">
        <v>18000</v>
      </c>
      <c r="AN20" s="335">
        <v>18000</v>
      </c>
      <c r="AO20" s="335">
        <v>17658.801401979999</v>
      </c>
      <c r="AP20" s="335">
        <v>17658.801401979999</v>
      </c>
      <c r="AQ20" s="336">
        <v>17658.801401979999</v>
      </c>
      <c r="AR20" s="334">
        <v>0</v>
      </c>
      <c r="AS20" s="335">
        <v>18900</v>
      </c>
      <c r="AT20" s="335">
        <v>17900</v>
      </c>
      <c r="AU20" s="335">
        <v>16784.94574599</v>
      </c>
      <c r="AV20" s="335">
        <v>16784.94574599</v>
      </c>
      <c r="AW20" s="336">
        <v>16784.94574599</v>
      </c>
      <c r="AX20" s="334">
        <v>0</v>
      </c>
      <c r="AY20" s="335">
        <v>19200</v>
      </c>
      <c r="AZ20" s="335">
        <v>19100</v>
      </c>
      <c r="BA20" s="335">
        <v>16129.5355514</v>
      </c>
      <c r="BB20" s="335">
        <v>16129.5355514</v>
      </c>
      <c r="BC20" s="336">
        <v>16129.5355514</v>
      </c>
      <c r="BD20" s="334">
        <v>0</v>
      </c>
      <c r="BE20" s="335">
        <v>17800</v>
      </c>
      <c r="BF20" s="335">
        <v>17200</v>
      </c>
      <c r="BG20" s="335">
        <v>15250.409367620001</v>
      </c>
      <c r="BH20" s="335">
        <v>15250.409367620001</v>
      </c>
      <c r="BI20" s="336">
        <v>15250.409367620001</v>
      </c>
    </row>
    <row r="21" spans="1:61" s="218" customFormat="1" ht="22.5" customHeight="1" x14ac:dyDescent="0.3">
      <c r="A21" s="333" t="s">
        <v>172</v>
      </c>
      <c r="B21" s="334">
        <v>475.10240661</v>
      </c>
      <c r="C21" s="335">
        <v>78525.596445999996</v>
      </c>
      <c r="D21" s="335">
        <v>85456.219882000005</v>
      </c>
      <c r="E21" s="335">
        <v>79866.670066210005</v>
      </c>
      <c r="F21" s="335">
        <v>79995.949894970006</v>
      </c>
      <c r="G21" s="336">
        <v>79661.931570050001</v>
      </c>
      <c r="H21" s="334">
        <v>208.63764129</v>
      </c>
      <c r="I21" s="335">
        <v>81320.132844000007</v>
      </c>
      <c r="J21" s="335">
        <v>79040.39951648</v>
      </c>
      <c r="K21" s="335">
        <v>73238.639984730005</v>
      </c>
      <c r="L21" s="335">
        <v>73179.16586958</v>
      </c>
      <c r="M21" s="336">
        <v>72982.658819720004</v>
      </c>
      <c r="N21" s="334">
        <v>263.90514587000001</v>
      </c>
      <c r="O21" s="335">
        <v>79348.292648000002</v>
      </c>
      <c r="P21" s="335">
        <v>75332.098407760001</v>
      </c>
      <c r="Q21" s="335">
        <v>69522.777748039996</v>
      </c>
      <c r="R21" s="335">
        <v>69490.400237859998</v>
      </c>
      <c r="S21" s="336">
        <v>69236.604162279997</v>
      </c>
      <c r="T21" s="334">
        <v>290.00230855000001</v>
      </c>
      <c r="U21" s="335">
        <v>84242.916517000005</v>
      </c>
      <c r="V21" s="335">
        <v>79586.393693999999</v>
      </c>
      <c r="W21" s="335">
        <v>73747.792401140003</v>
      </c>
      <c r="X21" s="335">
        <v>73593.936606250005</v>
      </c>
      <c r="Y21" s="336">
        <v>73313.770389340003</v>
      </c>
      <c r="Z21" s="334">
        <v>444.12303580999998</v>
      </c>
      <c r="AA21" s="335">
        <v>88827.484891999993</v>
      </c>
      <c r="AB21" s="335">
        <v>88524.27579</v>
      </c>
      <c r="AC21" s="335">
        <v>81384.955640979999</v>
      </c>
      <c r="AD21" s="335">
        <v>81557.397576329997</v>
      </c>
      <c r="AE21" s="336">
        <v>81125.928786350007</v>
      </c>
      <c r="AF21" s="334">
        <v>261.84084165000002</v>
      </c>
      <c r="AG21" s="335">
        <v>89660.431335999994</v>
      </c>
      <c r="AH21" s="335">
        <v>89882.832196999996</v>
      </c>
      <c r="AI21" s="335">
        <v>81868.715853240006</v>
      </c>
      <c r="AJ21" s="335">
        <v>81965.67202631</v>
      </c>
      <c r="AK21" s="336">
        <v>81711.656952079997</v>
      </c>
      <c r="AL21" s="334">
        <v>162.47679396000001</v>
      </c>
      <c r="AM21" s="335">
        <v>93498.112401000006</v>
      </c>
      <c r="AN21" s="335">
        <v>90792.164009999993</v>
      </c>
      <c r="AO21" s="335">
        <v>81073.46546377</v>
      </c>
      <c r="AP21" s="335">
        <v>80991.69734672</v>
      </c>
      <c r="AQ21" s="336">
        <v>80844.871351170004</v>
      </c>
      <c r="AR21" s="334">
        <v>239.57235621000001</v>
      </c>
      <c r="AS21" s="335">
        <v>87409.659725999998</v>
      </c>
      <c r="AT21" s="335">
        <v>80857.394534499996</v>
      </c>
      <c r="AU21" s="335">
        <v>74522.830775540002</v>
      </c>
      <c r="AV21" s="335">
        <v>74562.840355580003</v>
      </c>
      <c r="AW21" s="336">
        <v>74335.876784120002</v>
      </c>
      <c r="AX21" s="334">
        <v>187.86953213999999</v>
      </c>
      <c r="AY21" s="335">
        <v>84157.288392000002</v>
      </c>
      <c r="AZ21" s="335">
        <v>79521.775518809998</v>
      </c>
      <c r="BA21" s="335">
        <v>71597.992451760001</v>
      </c>
      <c r="BB21" s="335">
        <v>71603.578728210006</v>
      </c>
      <c r="BC21" s="336">
        <v>71420.008874089996</v>
      </c>
      <c r="BD21" s="334">
        <v>181.48020693000004</v>
      </c>
      <c r="BE21" s="335">
        <v>79287.225747000004</v>
      </c>
      <c r="BF21" s="335">
        <v>77384.780169999998</v>
      </c>
      <c r="BG21" s="335">
        <v>70579.923469460002</v>
      </c>
      <c r="BH21" s="335">
        <v>70544.731724390003</v>
      </c>
      <c r="BI21" s="336">
        <v>70372.968907210001</v>
      </c>
    </row>
    <row r="22" spans="1:61" s="218" customFormat="1" ht="22.5" customHeight="1" x14ac:dyDescent="0.3">
      <c r="A22" s="333" t="s">
        <v>204</v>
      </c>
      <c r="B22" s="334">
        <v>326.20735732000003</v>
      </c>
      <c r="C22" s="335">
        <v>50229.708644999999</v>
      </c>
      <c r="D22" s="335">
        <v>50491.100775999999</v>
      </c>
      <c r="E22" s="335">
        <v>49090.222457939999</v>
      </c>
      <c r="F22" s="335">
        <v>48616.816268479997</v>
      </c>
      <c r="G22" s="336">
        <v>48367.569905290002</v>
      </c>
      <c r="H22" s="334">
        <v>792.91396589999999</v>
      </c>
      <c r="I22" s="335">
        <v>54027.902486999999</v>
      </c>
      <c r="J22" s="335">
        <v>53991.265285000001</v>
      </c>
      <c r="K22" s="335">
        <v>52863.434076450001</v>
      </c>
      <c r="L22" s="335">
        <v>53143.098617880001</v>
      </c>
      <c r="M22" s="336">
        <v>52456.337861510001</v>
      </c>
      <c r="N22" s="334">
        <v>459.95138343000002</v>
      </c>
      <c r="O22" s="335">
        <v>53559.106645</v>
      </c>
      <c r="P22" s="335">
        <v>51763.212882799999</v>
      </c>
      <c r="Q22" s="335">
        <v>51103.882102269999</v>
      </c>
      <c r="R22" s="335">
        <v>50094.172044680003</v>
      </c>
      <c r="S22" s="336">
        <v>49883.359406590003</v>
      </c>
      <c r="T22" s="334">
        <v>1447.0722853</v>
      </c>
      <c r="U22" s="335">
        <v>50763.109762</v>
      </c>
      <c r="V22" s="335">
        <v>48281.998010000003</v>
      </c>
      <c r="W22" s="335">
        <v>45157.082389490002</v>
      </c>
      <c r="X22" s="335">
        <v>44694.932564160001</v>
      </c>
      <c r="Y22" s="336">
        <v>43975.764033469997</v>
      </c>
      <c r="Z22" s="334">
        <v>1787.19855016</v>
      </c>
      <c r="AA22" s="335">
        <v>48858.313280000002</v>
      </c>
      <c r="AB22" s="335">
        <v>46571.486698000001</v>
      </c>
      <c r="AC22" s="335">
        <v>42661.994136000001</v>
      </c>
      <c r="AD22" s="335">
        <v>43060.241326050003</v>
      </c>
      <c r="AE22" s="336">
        <v>42022.276282710001</v>
      </c>
      <c r="AF22" s="334">
        <v>2627.5769977800001</v>
      </c>
      <c r="AG22" s="335">
        <v>53526.404863000003</v>
      </c>
      <c r="AH22" s="335">
        <v>54937.947326000001</v>
      </c>
      <c r="AI22" s="335">
        <v>50482.717815420001</v>
      </c>
      <c r="AJ22" s="335">
        <v>48922.966177299997</v>
      </c>
      <c r="AK22" s="336">
        <v>46693.183305459999</v>
      </c>
      <c r="AL22" s="334">
        <v>3906.7621694300001</v>
      </c>
      <c r="AM22" s="335">
        <v>54609.531808</v>
      </c>
      <c r="AN22" s="335">
        <v>55985.581467000004</v>
      </c>
      <c r="AO22" s="335">
        <v>54182.304252239999</v>
      </c>
      <c r="AP22" s="335">
        <v>53598.380804729997</v>
      </c>
      <c r="AQ22" s="336">
        <v>50178.654625119998</v>
      </c>
      <c r="AR22" s="334">
        <v>4047.4340349399999</v>
      </c>
      <c r="AS22" s="335">
        <v>54875.512394999998</v>
      </c>
      <c r="AT22" s="335">
        <v>79329.504132000002</v>
      </c>
      <c r="AU22" s="335">
        <v>77571.326421279999</v>
      </c>
      <c r="AV22" s="335">
        <v>76753.96747186</v>
      </c>
      <c r="AW22" s="336">
        <v>73514.483908070004</v>
      </c>
      <c r="AX22" s="334">
        <v>4407.7651377599996</v>
      </c>
      <c r="AY22" s="335">
        <v>73305.384714999993</v>
      </c>
      <c r="AZ22" s="335">
        <v>70524.403378999996</v>
      </c>
      <c r="BA22" s="335">
        <v>68655.293449510005</v>
      </c>
      <c r="BB22" s="335">
        <v>65761.654989520001</v>
      </c>
      <c r="BC22" s="336">
        <v>62602.662347359998</v>
      </c>
      <c r="BD22" s="334">
        <v>6444.6923549900021</v>
      </c>
      <c r="BE22" s="335">
        <v>69621.129256999993</v>
      </c>
      <c r="BF22" s="335">
        <v>69535.343615999998</v>
      </c>
      <c r="BG22" s="335">
        <v>64145.375321770007</v>
      </c>
      <c r="BH22" s="335">
        <v>62517.885450220005</v>
      </c>
      <c r="BI22" s="336">
        <v>58962.849378430008</v>
      </c>
    </row>
    <row r="23" spans="1:61" s="218" customFormat="1" ht="22.5" customHeight="1" x14ac:dyDescent="0.3">
      <c r="A23" s="333" t="s">
        <v>205</v>
      </c>
      <c r="B23" s="334">
        <v>0</v>
      </c>
      <c r="C23" s="335">
        <v>847.16992300000004</v>
      </c>
      <c r="D23" s="335">
        <v>870.35557400000005</v>
      </c>
      <c r="E23" s="335">
        <v>185.869574</v>
      </c>
      <c r="F23" s="335">
        <v>185.869574</v>
      </c>
      <c r="G23" s="336">
        <v>185.869574</v>
      </c>
      <c r="H23" s="334">
        <v>0</v>
      </c>
      <c r="I23" s="335">
        <v>889.87427400000001</v>
      </c>
      <c r="J23" s="335">
        <v>1054.2705000000001</v>
      </c>
      <c r="K23" s="335">
        <v>350.26549999999997</v>
      </c>
      <c r="L23" s="335">
        <v>350.26549999999997</v>
      </c>
      <c r="M23" s="336">
        <v>350.26549999999997</v>
      </c>
      <c r="N23" s="334">
        <v>0</v>
      </c>
      <c r="O23" s="335">
        <v>899.87427400000001</v>
      </c>
      <c r="P23" s="335">
        <v>899.87427400000001</v>
      </c>
      <c r="Q23" s="335">
        <v>185.86927399999999</v>
      </c>
      <c r="R23" s="335">
        <v>185.86927399999999</v>
      </c>
      <c r="S23" s="336">
        <v>185.86927399999999</v>
      </c>
      <c r="T23" s="334">
        <v>0</v>
      </c>
      <c r="U23" s="335">
        <v>909.87427400000001</v>
      </c>
      <c r="V23" s="335">
        <v>909.87427400000001</v>
      </c>
      <c r="W23" s="335">
        <v>185.86927399999999</v>
      </c>
      <c r="X23" s="335">
        <v>185.86927399999999</v>
      </c>
      <c r="Y23" s="336">
        <v>185.86927399999999</v>
      </c>
      <c r="Z23" s="334">
        <v>0</v>
      </c>
      <c r="AA23" s="335">
        <v>1074.3050000000001</v>
      </c>
      <c r="AB23" s="335">
        <v>1074.3050000000001</v>
      </c>
      <c r="AC23" s="335">
        <v>298.68084873999999</v>
      </c>
      <c r="AD23" s="335">
        <v>298.68084873999999</v>
      </c>
      <c r="AE23" s="336">
        <v>298.68084873999999</v>
      </c>
      <c r="AF23" s="334">
        <v>0</v>
      </c>
      <c r="AG23" s="335">
        <v>1024.0050000000001</v>
      </c>
      <c r="AH23" s="335">
        <v>1024.0050000000001</v>
      </c>
      <c r="AI23" s="335">
        <v>300</v>
      </c>
      <c r="AJ23" s="335">
        <v>300</v>
      </c>
      <c r="AK23" s="336">
        <v>300</v>
      </c>
      <c r="AL23" s="334">
        <v>0</v>
      </c>
      <c r="AM23" s="335">
        <v>1053.7809999999999</v>
      </c>
      <c r="AN23" s="335">
        <v>1080.83979</v>
      </c>
      <c r="AO23" s="335">
        <v>356.83479</v>
      </c>
      <c r="AP23" s="335">
        <v>356.83479</v>
      </c>
      <c r="AQ23" s="336">
        <v>356.83479</v>
      </c>
      <c r="AR23" s="334">
        <v>0</v>
      </c>
      <c r="AS23" s="335">
        <v>923</v>
      </c>
      <c r="AT23" s="335">
        <v>945.84214099999997</v>
      </c>
      <c r="AU23" s="335">
        <v>365.84214100000003</v>
      </c>
      <c r="AV23" s="335">
        <v>365.84214100000003</v>
      </c>
      <c r="AW23" s="336">
        <v>365.84214100000003</v>
      </c>
      <c r="AX23" s="334">
        <v>0</v>
      </c>
      <c r="AY23" s="335">
        <v>976</v>
      </c>
      <c r="AZ23" s="335">
        <v>990.40500699999996</v>
      </c>
      <c r="BA23" s="335">
        <v>380.40500700000001</v>
      </c>
      <c r="BB23" s="335">
        <v>380.40500700000001</v>
      </c>
      <c r="BC23" s="336">
        <v>380.40500700000001</v>
      </c>
      <c r="BD23" s="334">
        <v>0</v>
      </c>
      <c r="BE23" s="335">
        <v>1021</v>
      </c>
      <c r="BF23" s="335">
        <v>1027.3933509999999</v>
      </c>
      <c r="BG23" s="335">
        <v>387.393351</v>
      </c>
      <c r="BH23" s="335">
        <v>387.393351</v>
      </c>
      <c r="BI23" s="336">
        <v>387.393351</v>
      </c>
    </row>
    <row r="24" spans="1:61" s="218" customFormat="1" ht="22.5" customHeight="1" x14ac:dyDescent="0.3">
      <c r="A24" s="345" t="s">
        <v>206</v>
      </c>
      <c r="B24" s="346">
        <v>372.17175410999999</v>
      </c>
      <c r="C24" s="347">
        <v>9529.1084649999993</v>
      </c>
      <c r="D24" s="347">
        <v>4036.2894077699998</v>
      </c>
      <c r="E24" s="347">
        <v>848.90788751000002</v>
      </c>
      <c r="F24" s="347">
        <v>465.53266887000001</v>
      </c>
      <c r="G24" s="348">
        <v>208.82623637</v>
      </c>
      <c r="H24" s="346">
        <v>737.76412481</v>
      </c>
      <c r="I24" s="347">
        <v>7595.7852460000004</v>
      </c>
      <c r="J24" s="347">
        <v>4016.4843769200002</v>
      </c>
      <c r="K24" s="347">
        <v>2428.9128900300002</v>
      </c>
      <c r="L24" s="347">
        <v>869.10382165999999</v>
      </c>
      <c r="M24" s="348">
        <v>792.35212787</v>
      </c>
      <c r="N24" s="346">
        <v>1784.70647521</v>
      </c>
      <c r="O24" s="347">
        <v>8764.8343850000001</v>
      </c>
      <c r="P24" s="347">
        <v>2510.36751645</v>
      </c>
      <c r="Q24" s="347">
        <v>1455.48995698</v>
      </c>
      <c r="R24" s="347">
        <v>846.96321986999999</v>
      </c>
      <c r="S24" s="348">
        <v>193.79919433000001</v>
      </c>
      <c r="T24" s="346">
        <v>1404.87800705</v>
      </c>
      <c r="U24" s="347">
        <v>7838.3446839999997</v>
      </c>
      <c r="V24" s="347">
        <v>1718.7440852</v>
      </c>
      <c r="W24" s="347">
        <v>815.16584795999995</v>
      </c>
      <c r="X24" s="347">
        <v>552.81471363000003</v>
      </c>
      <c r="Y24" s="348">
        <v>320.66063824000003</v>
      </c>
      <c r="Z24" s="346">
        <v>1512.3596052299999</v>
      </c>
      <c r="AA24" s="347">
        <v>7598.7101750000002</v>
      </c>
      <c r="AB24" s="347">
        <v>2637.3316183799998</v>
      </c>
      <c r="AC24" s="347">
        <v>1244.8320951999999</v>
      </c>
      <c r="AD24" s="347">
        <v>641.19707991999996</v>
      </c>
      <c r="AE24" s="348">
        <v>457.55717955</v>
      </c>
      <c r="AF24" s="346">
        <v>1334.1292321999999</v>
      </c>
      <c r="AG24" s="347">
        <v>5464.9723139999996</v>
      </c>
      <c r="AH24" s="347">
        <v>1858.7893790400001</v>
      </c>
      <c r="AI24" s="347">
        <v>1253.3718293300001</v>
      </c>
      <c r="AJ24" s="347">
        <v>890.67700364999996</v>
      </c>
      <c r="AK24" s="348">
        <v>441.12873557</v>
      </c>
      <c r="AL24" s="346">
        <v>936.29588259000002</v>
      </c>
      <c r="AM24" s="347">
        <v>5057.4973829999999</v>
      </c>
      <c r="AN24" s="347">
        <v>2047.7828077900001</v>
      </c>
      <c r="AO24" s="347">
        <v>1225.29755514</v>
      </c>
      <c r="AP24" s="347">
        <v>486.11200282999999</v>
      </c>
      <c r="AQ24" s="348">
        <v>421.56356820000002</v>
      </c>
      <c r="AR24" s="346">
        <v>878.61826699000005</v>
      </c>
      <c r="AS24" s="347">
        <v>6680.028491</v>
      </c>
      <c r="AT24" s="347">
        <v>2736.7377464599999</v>
      </c>
      <c r="AU24" s="347">
        <v>1464.4643806199999</v>
      </c>
      <c r="AV24" s="347">
        <v>837.91095544999996</v>
      </c>
      <c r="AW24" s="348">
        <v>572.40886999999998</v>
      </c>
      <c r="AX24" s="346">
        <v>997.65901486999996</v>
      </c>
      <c r="AY24" s="347">
        <v>7352.2510899999997</v>
      </c>
      <c r="AZ24" s="347">
        <v>3279.5259892700001</v>
      </c>
      <c r="BA24" s="347">
        <v>2492.4983186499999</v>
      </c>
      <c r="BB24" s="347">
        <v>722.61583630999996</v>
      </c>
      <c r="BC24" s="348">
        <v>521.13987384999996</v>
      </c>
      <c r="BD24" s="346">
        <v>2005.41974426</v>
      </c>
      <c r="BE24" s="347">
        <v>8684.2984469999992</v>
      </c>
      <c r="BF24" s="347">
        <v>2985.4203957199998</v>
      </c>
      <c r="BG24" s="347">
        <v>1772.4139301099999</v>
      </c>
      <c r="BH24" s="347">
        <v>1750.6544509900002</v>
      </c>
      <c r="BI24" s="348">
        <v>512.55261968000002</v>
      </c>
    </row>
    <row r="25" spans="1:61" s="218" customFormat="1" ht="22.5" customHeight="1" x14ac:dyDescent="0.3">
      <c r="A25" s="222" t="s">
        <v>207</v>
      </c>
      <c r="B25" s="223">
        <v>50607.110157529998</v>
      </c>
      <c r="C25" s="224">
        <v>64134.375315999998</v>
      </c>
      <c r="D25" s="224">
        <v>64849.664010610002</v>
      </c>
      <c r="E25" s="224">
        <v>63051.550530480003</v>
      </c>
      <c r="F25" s="224">
        <v>60956.564813620003</v>
      </c>
      <c r="G25" s="225">
        <v>38998.947701919999</v>
      </c>
      <c r="H25" s="223">
        <v>46422.025909639997</v>
      </c>
      <c r="I25" s="224">
        <v>50588.620181999999</v>
      </c>
      <c r="J25" s="224">
        <v>60706.232870250002</v>
      </c>
      <c r="K25" s="224">
        <v>58913.342836219999</v>
      </c>
      <c r="L25" s="224">
        <v>53669.787094799998</v>
      </c>
      <c r="M25" s="225">
        <v>31864.019494249998</v>
      </c>
      <c r="N25" s="223">
        <v>45866.639246879997</v>
      </c>
      <c r="O25" s="224">
        <v>45648.762253000001</v>
      </c>
      <c r="P25" s="224">
        <v>52547.594782109998</v>
      </c>
      <c r="Q25" s="224">
        <v>52282.257116740002</v>
      </c>
      <c r="R25" s="224">
        <v>51547.034420789998</v>
      </c>
      <c r="S25" s="225">
        <v>30136.664488949998</v>
      </c>
      <c r="T25" s="223">
        <v>42552.374335619999</v>
      </c>
      <c r="U25" s="224">
        <v>42091.266470000002</v>
      </c>
      <c r="V25" s="224">
        <v>48813.017432139997</v>
      </c>
      <c r="W25" s="224">
        <v>48502.102476929998</v>
      </c>
      <c r="X25" s="224">
        <v>47830.134884879997</v>
      </c>
      <c r="Y25" s="225">
        <v>30433.1597908</v>
      </c>
      <c r="Z25" s="223">
        <v>35292.261560140003</v>
      </c>
      <c r="AA25" s="224">
        <v>36387.667044000002</v>
      </c>
      <c r="AB25" s="224">
        <v>46829.656349999997</v>
      </c>
      <c r="AC25" s="224">
        <v>45653.027502719997</v>
      </c>
      <c r="AD25" s="224">
        <v>47557.862859660003</v>
      </c>
      <c r="AE25" s="225">
        <v>32203.083775679999</v>
      </c>
      <c r="AF25" s="223">
        <v>24592.569182449999</v>
      </c>
      <c r="AG25" s="224">
        <v>43726.102265000001</v>
      </c>
      <c r="AH25" s="224">
        <v>71279.962067900007</v>
      </c>
      <c r="AI25" s="224">
        <v>71174.831876519995</v>
      </c>
      <c r="AJ25" s="224">
        <v>60812.580388709997</v>
      </c>
      <c r="AK25" s="225">
        <v>50563.305488619997</v>
      </c>
      <c r="AL25" s="223">
        <v>32656.819253559999</v>
      </c>
      <c r="AM25" s="224">
        <v>54566.341743999998</v>
      </c>
      <c r="AN25" s="224">
        <v>77537.845946310001</v>
      </c>
      <c r="AO25" s="224">
        <v>76830.108167939994</v>
      </c>
      <c r="AP25" s="224">
        <v>59405.812121440002</v>
      </c>
      <c r="AQ25" s="225">
        <v>49892.631098229998</v>
      </c>
      <c r="AR25" s="223">
        <v>45226.356852899997</v>
      </c>
      <c r="AS25" s="224">
        <v>40229.520138</v>
      </c>
      <c r="AT25" s="224">
        <v>42315.980307830003</v>
      </c>
      <c r="AU25" s="224">
        <v>41309.733821440001</v>
      </c>
      <c r="AV25" s="224">
        <v>45198.948375860004</v>
      </c>
      <c r="AW25" s="225">
        <v>26386.349670349999</v>
      </c>
      <c r="AX25" s="223">
        <v>35954.78550487</v>
      </c>
      <c r="AY25" s="224">
        <v>39957.444775000004</v>
      </c>
      <c r="AZ25" s="224">
        <v>43635.334917380002</v>
      </c>
      <c r="BA25" s="224">
        <v>42794.163934470002</v>
      </c>
      <c r="BB25" s="224">
        <v>36104.895334419998</v>
      </c>
      <c r="BC25" s="225">
        <v>24520.8403899</v>
      </c>
      <c r="BD25" s="223">
        <v>41760.360525619995</v>
      </c>
      <c r="BE25" s="224">
        <v>41094.502288000003</v>
      </c>
      <c r="BF25" s="224">
        <v>63713.554268899999</v>
      </c>
      <c r="BG25" s="224">
        <v>63180.56457825</v>
      </c>
      <c r="BH25" s="224">
        <v>52257.456370619992</v>
      </c>
      <c r="BI25" s="225">
        <v>39846.235084029999</v>
      </c>
    </row>
    <row r="26" spans="1:61" s="218" customFormat="1" ht="28.8" x14ac:dyDescent="0.3">
      <c r="A26" s="329" t="s">
        <v>175</v>
      </c>
      <c r="B26" s="330">
        <v>6363.7339861600003</v>
      </c>
      <c r="C26" s="331">
        <v>6798.7343179999998</v>
      </c>
      <c r="D26" s="331">
        <v>7568.6098738299997</v>
      </c>
      <c r="E26" s="331">
        <v>7089.9193171300003</v>
      </c>
      <c r="F26" s="331">
        <v>6283.7312137700001</v>
      </c>
      <c r="G26" s="332">
        <v>3671.5704162500001</v>
      </c>
      <c r="H26" s="330">
        <v>6556.9583188400002</v>
      </c>
      <c r="I26" s="331">
        <v>4868.0066559999996</v>
      </c>
      <c r="J26" s="331">
        <v>7006.8942198499999</v>
      </c>
      <c r="K26" s="331">
        <v>6986.2412673199997</v>
      </c>
      <c r="L26" s="331">
        <v>5781.0107481100003</v>
      </c>
      <c r="M26" s="332">
        <v>2951.2371698100001</v>
      </c>
      <c r="N26" s="330">
        <v>7350.6143990099999</v>
      </c>
      <c r="O26" s="331">
        <v>5088.715717</v>
      </c>
      <c r="P26" s="331">
        <v>7335.9571175600004</v>
      </c>
      <c r="Q26" s="331">
        <v>7325.7669103500002</v>
      </c>
      <c r="R26" s="331">
        <v>6106.9123392800002</v>
      </c>
      <c r="S26" s="332">
        <v>3385.7104816299998</v>
      </c>
      <c r="T26" s="330">
        <v>8418.5236258700006</v>
      </c>
      <c r="U26" s="331">
        <v>4876.9556069999999</v>
      </c>
      <c r="V26" s="331">
        <v>5696.3247383600001</v>
      </c>
      <c r="W26" s="331">
        <v>5694.0289337599997</v>
      </c>
      <c r="X26" s="331">
        <v>6371.2260794200001</v>
      </c>
      <c r="Y26" s="332">
        <v>2453.2890963999998</v>
      </c>
      <c r="Z26" s="330">
        <v>6403.2611753900001</v>
      </c>
      <c r="AA26" s="331">
        <v>3699.6224219999999</v>
      </c>
      <c r="AB26" s="331">
        <v>5030.7632199999998</v>
      </c>
      <c r="AC26" s="331">
        <v>5034.1704276700002</v>
      </c>
      <c r="AD26" s="331">
        <v>5915.9447554799999</v>
      </c>
      <c r="AE26" s="332">
        <v>2636.0078671800002</v>
      </c>
      <c r="AF26" s="330">
        <v>4918.5254979499996</v>
      </c>
      <c r="AG26" s="331">
        <v>5266.5695930000002</v>
      </c>
      <c r="AH26" s="331">
        <v>6551.4230615099996</v>
      </c>
      <c r="AI26" s="331">
        <v>6541.0275482799998</v>
      </c>
      <c r="AJ26" s="331">
        <v>5762.63303498</v>
      </c>
      <c r="AK26" s="332">
        <v>3180.4589265499999</v>
      </c>
      <c r="AL26" s="330">
        <v>5257.0881131599999</v>
      </c>
      <c r="AM26" s="331">
        <v>5113.2124869999998</v>
      </c>
      <c r="AN26" s="331">
        <v>5535.8105968199998</v>
      </c>
      <c r="AO26" s="331">
        <v>5526.5477274699997</v>
      </c>
      <c r="AP26" s="331">
        <v>5290.0139970500004</v>
      </c>
      <c r="AQ26" s="332">
        <v>2699.8228852299999</v>
      </c>
      <c r="AR26" s="330">
        <v>5055.7213822800004</v>
      </c>
      <c r="AS26" s="331">
        <v>3985.979906</v>
      </c>
      <c r="AT26" s="331">
        <v>5601.1775575800002</v>
      </c>
      <c r="AU26" s="331">
        <v>5416.7400059299998</v>
      </c>
      <c r="AV26" s="331">
        <v>4917.7098827500004</v>
      </c>
      <c r="AW26" s="332">
        <v>2638.4290780400001</v>
      </c>
      <c r="AX26" s="330">
        <v>4326.2256177700001</v>
      </c>
      <c r="AY26" s="331">
        <v>3848.729519</v>
      </c>
      <c r="AZ26" s="331">
        <v>5182.0523670000002</v>
      </c>
      <c r="BA26" s="331">
        <v>4915.9871875099998</v>
      </c>
      <c r="BB26" s="331">
        <v>4222.77290842</v>
      </c>
      <c r="BC26" s="332">
        <v>2229.2846422799998</v>
      </c>
      <c r="BD26" s="330">
        <v>4721.8910604699977</v>
      </c>
      <c r="BE26" s="331">
        <v>5889.1339109999999</v>
      </c>
      <c r="BF26" s="331">
        <v>5025.476236620003</v>
      </c>
      <c r="BG26" s="331">
        <v>4924.3720909800031</v>
      </c>
      <c r="BH26" s="331">
        <v>4316.7218541699986</v>
      </c>
      <c r="BI26" s="332">
        <v>2254.7499872300009</v>
      </c>
    </row>
    <row r="27" spans="1:61" s="218" customFormat="1" ht="28.8" x14ac:dyDescent="0.3">
      <c r="A27" s="333" t="s">
        <v>744</v>
      </c>
      <c r="B27" s="334">
        <v>15219.610354320002</v>
      </c>
      <c r="C27" s="335">
        <v>24477.105522000002</v>
      </c>
      <c r="D27" s="335">
        <v>25456.760199320001</v>
      </c>
      <c r="E27" s="335">
        <v>25139.356450899988</v>
      </c>
      <c r="F27" s="335">
        <v>24970.060425069994</v>
      </c>
      <c r="G27" s="336">
        <v>18482.736254389998</v>
      </c>
      <c r="H27" s="334">
        <v>14589.0391789</v>
      </c>
      <c r="I27" s="335">
        <v>20491.365808999999</v>
      </c>
      <c r="J27" s="335">
        <v>22489.144311420001</v>
      </c>
      <c r="K27" s="335">
        <v>22185.56513073</v>
      </c>
      <c r="L27" s="335">
        <v>23136.798188829998</v>
      </c>
      <c r="M27" s="336">
        <v>14104.097481700001</v>
      </c>
      <c r="N27" s="334">
        <v>14763.688529880001</v>
      </c>
      <c r="O27" s="335">
        <v>16838.127342</v>
      </c>
      <c r="P27" s="335">
        <v>20494.49235339</v>
      </c>
      <c r="Q27" s="335">
        <v>20456.02379548</v>
      </c>
      <c r="R27" s="335">
        <v>21101.115478629999</v>
      </c>
      <c r="S27" s="336">
        <v>12968.93727332</v>
      </c>
      <c r="T27" s="334">
        <v>13947.630158370001</v>
      </c>
      <c r="U27" s="335">
        <v>13750.555021</v>
      </c>
      <c r="V27" s="335">
        <v>16294.17336882</v>
      </c>
      <c r="W27" s="335">
        <v>16216.650240729999</v>
      </c>
      <c r="X27" s="335">
        <v>18144.043589339999</v>
      </c>
      <c r="Y27" s="336">
        <v>11900.752124369999</v>
      </c>
      <c r="Z27" s="334">
        <v>11126.297452889999</v>
      </c>
      <c r="AA27" s="335">
        <v>13971.592487</v>
      </c>
      <c r="AB27" s="335">
        <v>16502.166624000001</v>
      </c>
      <c r="AC27" s="335">
        <v>16319.738628139999</v>
      </c>
      <c r="AD27" s="335">
        <v>19261.61842069</v>
      </c>
      <c r="AE27" s="336">
        <v>12488.480457580001</v>
      </c>
      <c r="AF27" s="334">
        <v>4442.8870259300002</v>
      </c>
      <c r="AG27" s="335">
        <v>10830.987789999999</v>
      </c>
      <c r="AH27" s="335">
        <v>13872.524995</v>
      </c>
      <c r="AI27" s="335">
        <v>13861.62615826</v>
      </c>
      <c r="AJ27" s="335">
        <v>14388.09864939</v>
      </c>
      <c r="AK27" s="336">
        <v>11396.946657189999</v>
      </c>
      <c r="AL27" s="334">
        <v>5285.0210775300002</v>
      </c>
      <c r="AM27" s="335">
        <v>12110.549913000001</v>
      </c>
      <c r="AN27" s="335">
        <v>13537.362903560001</v>
      </c>
      <c r="AO27" s="335">
        <v>13517.14426768</v>
      </c>
      <c r="AP27" s="335">
        <v>12892.18189358</v>
      </c>
      <c r="AQ27" s="336">
        <v>10004.40589842</v>
      </c>
      <c r="AR27" s="334">
        <v>18061.72719618</v>
      </c>
      <c r="AS27" s="335">
        <v>20999.422035</v>
      </c>
      <c r="AT27" s="335">
        <v>21463.627864959999</v>
      </c>
      <c r="AU27" s="335">
        <v>20749.913664569998</v>
      </c>
      <c r="AV27" s="335">
        <v>18873.384440639999</v>
      </c>
      <c r="AW27" s="336">
        <v>13604.041125350001</v>
      </c>
      <c r="AX27" s="334">
        <v>19381.044780640001</v>
      </c>
      <c r="AY27" s="335">
        <v>16873.360118000001</v>
      </c>
      <c r="AZ27" s="335">
        <v>17446.526599379999</v>
      </c>
      <c r="BA27" s="335">
        <v>17404.773000159999</v>
      </c>
      <c r="BB27" s="335">
        <v>13173.71880409</v>
      </c>
      <c r="BC27" s="336">
        <v>10235.557356900001</v>
      </c>
      <c r="BD27" s="334">
        <v>23741.934938550003</v>
      </c>
      <c r="BE27" s="335">
        <v>17513.113239999999</v>
      </c>
      <c r="BF27" s="335">
        <v>20296.683888</v>
      </c>
      <c r="BG27" s="335">
        <v>20198.131801149997</v>
      </c>
      <c r="BH27" s="335">
        <v>14818.11362143</v>
      </c>
      <c r="BI27" s="336">
        <v>10144.458427809999</v>
      </c>
    </row>
    <row r="28" spans="1:61" s="218" customFormat="1" ht="22.5" customHeight="1" x14ac:dyDescent="0.3">
      <c r="A28" s="337" t="s">
        <v>496</v>
      </c>
      <c r="B28" s="338">
        <v>3323.9952307799999</v>
      </c>
      <c r="C28" s="339">
        <v>12642.153269</v>
      </c>
      <c r="D28" s="339">
        <v>14578.745348</v>
      </c>
      <c r="E28" s="339">
        <v>14391.979042280002</v>
      </c>
      <c r="F28" s="339">
        <v>13155.575734030001</v>
      </c>
      <c r="G28" s="340">
        <v>11854.352691350001</v>
      </c>
      <c r="H28" s="338">
        <v>4450.07369621</v>
      </c>
      <c r="I28" s="339">
        <v>10443.287847</v>
      </c>
      <c r="J28" s="339">
        <v>10649.31127204</v>
      </c>
      <c r="K28" s="339">
        <v>10536.745566150001</v>
      </c>
      <c r="L28" s="339">
        <v>10088.091004350001</v>
      </c>
      <c r="M28" s="340">
        <v>7541.8159734299998</v>
      </c>
      <c r="N28" s="338">
        <v>5204.7535587399998</v>
      </c>
      <c r="O28" s="339">
        <v>7815.4511899999998</v>
      </c>
      <c r="P28" s="339">
        <v>8017.1739343899999</v>
      </c>
      <c r="Q28" s="339">
        <v>8009.23960558</v>
      </c>
      <c r="R28" s="339">
        <v>10077.494773480001</v>
      </c>
      <c r="S28" s="340">
        <v>7170.4618514100002</v>
      </c>
      <c r="T28" s="338">
        <v>3100.3345092200002</v>
      </c>
      <c r="U28" s="339">
        <v>7732.2407789999997</v>
      </c>
      <c r="V28" s="339">
        <v>8402.7376718199994</v>
      </c>
      <c r="W28" s="339">
        <v>8401.9101736299999</v>
      </c>
      <c r="X28" s="339">
        <v>9489.9279153099997</v>
      </c>
      <c r="Y28" s="340">
        <v>7634.6518186599997</v>
      </c>
      <c r="Z28" s="338">
        <v>1742.9123960300001</v>
      </c>
      <c r="AA28" s="339">
        <v>7962.9984260000001</v>
      </c>
      <c r="AB28" s="339">
        <v>8164.2579239999995</v>
      </c>
      <c r="AC28" s="339">
        <v>8163.4018533500002</v>
      </c>
      <c r="AD28" s="339">
        <v>9459.2129591699995</v>
      </c>
      <c r="AE28" s="340">
        <v>7549.9724803899999</v>
      </c>
      <c r="AF28" s="338">
        <v>830.96638163</v>
      </c>
      <c r="AG28" s="339">
        <v>8569.7125629999991</v>
      </c>
      <c r="AH28" s="339">
        <v>8826.4123909999998</v>
      </c>
      <c r="AI28" s="339">
        <v>8826.4068365300009</v>
      </c>
      <c r="AJ28" s="339">
        <v>8425.6804766999994</v>
      </c>
      <c r="AK28" s="340">
        <v>7813.1117965699996</v>
      </c>
      <c r="AL28" s="338">
        <v>1799.4185767399999</v>
      </c>
      <c r="AM28" s="339">
        <v>8390.6727759999994</v>
      </c>
      <c r="AN28" s="339">
        <v>8808.5573445600003</v>
      </c>
      <c r="AO28" s="339">
        <v>8807.5807565899995</v>
      </c>
      <c r="AP28" s="339">
        <v>8462.7378100000005</v>
      </c>
      <c r="AQ28" s="340">
        <v>7370.4970291500003</v>
      </c>
      <c r="AR28" s="338">
        <v>15233.378763569999</v>
      </c>
      <c r="AS28" s="339">
        <v>14202.633416999999</v>
      </c>
      <c r="AT28" s="339">
        <v>14354.90149896</v>
      </c>
      <c r="AU28" s="339">
        <v>13680.52739711</v>
      </c>
      <c r="AV28" s="339">
        <v>12689.979865949999</v>
      </c>
      <c r="AW28" s="340">
        <v>8545.8206409400009</v>
      </c>
      <c r="AX28" s="338">
        <v>16011.818915309999</v>
      </c>
      <c r="AY28" s="339">
        <v>11638.532696</v>
      </c>
      <c r="AZ28" s="339">
        <v>11736.69497038</v>
      </c>
      <c r="BA28" s="339">
        <v>11735.416940159999</v>
      </c>
      <c r="BB28" s="339">
        <v>8729.7642893899992</v>
      </c>
      <c r="BC28" s="340">
        <v>7706.6639426499996</v>
      </c>
      <c r="BD28" s="338">
        <v>18877.276676549998</v>
      </c>
      <c r="BE28" s="339">
        <v>12994.807827000001</v>
      </c>
      <c r="BF28" s="339">
        <v>13884.535516</v>
      </c>
      <c r="BG28" s="339">
        <v>13883.237246340001</v>
      </c>
      <c r="BH28" s="339">
        <v>10274.300996959999</v>
      </c>
      <c r="BI28" s="340">
        <v>7826.1952335299993</v>
      </c>
    </row>
    <row r="29" spans="1:61" s="218" customFormat="1" ht="22.5" customHeight="1" x14ac:dyDescent="0.3">
      <c r="A29" s="337" t="s">
        <v>497</v>
      </c>
      <c r="B29" s="338">
        <v>9932.5397730900022</v>
      </c>
      <c r="C29" s="339">
        <v>10091.226563</v>
      </c>
      <c r="D29" s="339">
        <v>9088.79080832</v>
      </c>
      <c r="E29" s="339">
        <v>9044.2305685399988</v>
      </c>
      <c r="F29" s="339">
        <v>10421.79317567</v>
      </c>
      <c r="G29" s="340">
        <v>6064.7926848499983</v>
      </c>
      <c r="H29" s="338">
        <v>7902.3681523799996</v>
      </c>
      <c r="I29" s="339">
        <v>8572.6601410000003</v>
      </c>
      <c r="J29" s="339">
        <v>10077.65943138</v>
      </c>
      <c r="K29" s="339">
        <v>9886.6459592899992</v>
      </c>
      <c r="L29" s="339">
        <v>11187.55134656</v>
      </c>
      <c r="M29" s="340">
        <v>6221.2973351299997</v>
      </c>
      <c r="N29" s="338">
        <v>6682.1328345800002</v>
      </c>
      <c r="O29" s="339">
        <v>8252.993649</v>
      </c>
      <c r="P29" s="339">
        <v>9207.7720530000006</v>
      </c>
      <c r="Q29" s="339">
        <v>9177.2378242600007</v>
      </c>
      <c r="R29" s="339">
        <v>8608.8017188699996</v>
      </c>
      <c r="S29" s="340">
        <v>5426.1485213300002</v>
      </c>
      <c r="T29" s="338">
        <v>7050.5109052400003</v>
      </c>
      <c r="U29" s="339">
        <v>4127.028652</v>
      </c>
      <c r="V29" s="339">
        <v>5721.597401</v>
      </c>
      <c r="W29" s="339">
        <v>5657.3297475400004</v>
      </c>
      <c r="X29" s="339">
        <v>6447.77169641</v>
      </c>
      <c r="Y29" s="340">
        <v>3609.32829898</v>
      </c>
      <c r="Z29" s="338">
        <v>5662.4707577299996</v>
      </c>
      <c r="AA29" s="339">
        <v>4366.2094379999999</v>
      </c>
      <c r="AB29" s="339">
        <v>6668.6013569999996</v>
      </c>
      <c r="AC29" s="339">
        <v>6503.3010110300002</v>
      </c>
      <c r="AD29" s="339">
        <v>7139.8558222399997</v>
      </c>
      <c r="AE29" s="340">
        <v>4502.6898879399996</v>
      </c>
      <c r="AF29" s="338">
        <v>3611.9206442999998</v>
      </c>
      <c r="AG29" s="339">
        <v>2261.2752270000001</v>
      </c>
      <c r="AH29" s="339">
        <v>5043.4083250000003</v>
      </c>
      <c r="AI29" s="339">
        <v>5032.51504277</v>
      </c>
      <c r="AJ29" s="339">
        <v>5959.7650137299997</v>
      </c>
      <c r="AK29" s="340">
        <v>3581.1817016599998</v>
      </c>
      <c r="AL29" s="338">
        <v>3485.5513807900002</v>
      </c>
      <c r="AM29" s="339">
        <v>3719.8771369999999</v>
      </c>
      <c r="AN29" s="339">
        <v>4728.7695590000003</v>
      </c>
      <c r="AO29" s="339">
        <v>4709.5275110900002</v>
      </c>
      <c r="AP29" s="339">
        <v>4429.3569635800004</v>
      </c>
      <c r="AQ29" s="340">
        <v>2633.8728692700001</v>
      </c>
      <c r="AR29" s="338">
        <v>2828.3484326100001</v>
      </c>
      <c r="AS29" s="339">
        <v>6796.7886179999996</v>
      </c>
      <c r="AT29" s="339">
        <v>7104.374366</v>
      </c>
      <c r="AU29" s="339">
        <v>7065.0342674599997</v>
      </c>
      <c r="AV29" s="339">
        <v>6179.0525746900003</v>
      </c>
      <c r="AW29" s="340">
        <v>5053.8684844099998</v>
      </c>
      <c r="AX29" s="338">
        <v>3369.22586533</v>
      </c>
      <c r="AY29" s="339">
        <v>5234.8274220000003</v>
      </c>
      <c r="AZ29" s="339">
        <v>5709.4366289999998</v>
      </c>
      <c r="BA29" s="339">
        <v>5668.9610599999996</v>
      </c>
      <c r="BB29" s="339">
        <v>4443.5595147000004</v>
      </c>
      <c r="BC29" s="340">
        <v>2528.4984142500002</v>
      </c>
      <c r="BD29" s="338">
        <v>4864.6582619999999</v>
      </c>
      <c r="BE29" s="339">
        <v>4518.305413</v>
      </c>
      <c r="BF29" s="339">
        <v>6412.1483719999997</v>
      </c>
      <c r="BG29" s="339">
        <v>6314.8945548099991</v>
      </c>
      <c r="BH29" s="339">
        <v>4543.8126244700006</v>
      </c>
      <c r="BI29" s="340">
        <v>2318.2631942799999</v>
      </c>
    </row>
    <row r="30" spans="1:61" s="226" customFormat="1" ht="18.75" customHeight="1" x14ac:dyDescent="0.3">
      <c r="A30" s="341" t="s">
        <v>501</v>
      </c>
      <c r="B30" s="342">
        <v>5710.5411320599997</v>
      </c>
      <c r="C30" s="343">
        <v>4925.0636160000004</v>
      </c>
      <c r="D30" s="343">
        <v>5113.5827984200005</v>
      </c>
      <c r="E30" s="343">
        <v>5103.9112120899999</v>
      </c>
      <c r="F30" s="343">
        <v>6766.2459376999996</v>
      </c>
      <c r="G30" s="344">
        <v>3280.8080117999984</v>
      </c>
      <c r="H30" s="342">
        <v>4377.1742526099997</v>
      </c>
      <c r="I30" s="343">
        <v>5021.4580580000002</v>
      </c>
      <c r="J30" s="343">
        <v>5658.4758590000001</v>
      </c>
      <c r="K30" s="343">
        <v>5653.4358054499999</v>
      </c>
      <c r="L30" s="343">
        <v>6809.0400255799996</v>
      </c>
      <c r="M30" s="344">
        <v>3313.11773236</v>
      </c>
      <c r="N30" s="342">
        <v>4012.1836747799998</v>
      </c>
      <c r="O30" s="343">
        <v>5474.0869110000003</v>
      </c>
      <c r="P30" s="343">
        <v>6092.7566390000002</v>
      </c>
      <c r="Q30" s="343">
        <v>6087.2712614800002</v>
      </c>
      <c r="R30" s="343">
        <v>5520.5332977999997</v>
      </c>
      <c r="S30" s="344">
        <v>3315.0229010899998</v>
      </c>
      <c r="T30" s="342">
        <v>4767.94375158</v>
      </c>
      <c r="U30" s="343">
        <v>1808.487713</v>
      </c>
      <c r="V30" s="343">
        <v>3236.3499539999998</v>
      </c>
      <c r="W30" s="343">
        <v>3234.1088351499998</v>
      </c>
      <c r="X30" s="343">
        <v>3803.3564450899999</v>
      </c>
      <c r="Y30" s="344">
        <v>1695.4931586099999</v>
      </c>
      <c r="Z30" s="342">
        <v>4154.7519232200002</v>
      </c>
      <c r="AA30" s="343">
        <v>1620.412006</v>
      </c>
      <c r="AB30" s="343">
        <v>3794.4787449999999</v>
      </c>
      <c r="AC30" s="343">
        <v>3703.8151472599998</v>
      </c>
      <c r="AD30" s="343">
        <v>4249.5582399100003</v>
      </c>
      <c r="AE30" s="344">
        <v>2201.8195593</v>
      </c>
      <c r="AF30" s="342">
        <v>2691.1016163200002</v>
      </c>
      <c r="AG30" s="343">
        <v>791.67232799999999</v>
      </c>
      <c r="AH30" s="343">
        <v>2202.226435</v>
      </c>
      <c r="AI30" s="343">
        <v>2203.3125215800001</v>
      </c>
      <c r="AJ30" s="343">
        <v>2531.9826886599999</v>
      </c>
      <c r="AK30" s="344">
        <v>1406.50260179</v>
      </c>
      <c r="AL30" s="342">
        <v>2402.4922078999998</v>
      </c>
      <c r="AM30" s="343">
        <v>1128.7729850000001</v>
      </c>
      <c r="AN30" s="343">
        <v>1293.7916070000001</v>
      </c>
      <c r="AO30" s="343">
        <v>1294.7080441099999</v>
      </c>
      <c r="AP30" s="343">
        <v>1945.28278026</v>
      </c>
      <c r="AQ30" s="344">
        <v>825.28991813000005</v>
      </c>
      <c r="AR30" s="342">
        <v>672.30042882999999</v>
      </c>
      <c r="AS30" s="343">
        <v>2079.6056020000001</v>
      </c>
      <c r="AT30" s="343">
        <v>1922.4287200000001</v>
      </c>
      <c r="AU30" s="343">
        <v>1897.88554636</v>
      </c>
      <c r="AV30" s="343">
        <v>1426.4592743799999</v>
      </c>
      <c r="AW30" s="344">
        <v>1219.86753176</v>
      </c>
      <c r="AX30" s="342">
        <v>1177.36662615</v>
      </c>
      <c r="AY30" s="343">
        <v>2128.158766</v>
      </c>
      <c r="AZ30" s="343">
        <v>2138.3570730000001</v>
      </c>
      <c r="BA30" s="343">
        <v>2119.9464368499998</v>
      </c>
      <c r="BB30" s="343">
        <v>1385.20854233</v>
      </c>
      <c r="BC30" s="344">
        <v>909.09896380999999</v>
      </c>
      <c r="BD30" s="342">
        <v>1982.76439828</v>
      </c>
      <c r="BE30" s="343">
        <v>1067.596076</v>
      </c>
      <c r="BF30" s="343">
        <v>1881.3333419999999</v>
      </c>
      <c r="BG30" s="343">
        <v>1811.6189745300001</v>
      </c>
      <c r="BH30" s="343">
        <v>1486.2662977999998</v>
      </c>
      <c r="BI30" s="344">
        <v>655.90606469999989</v>
      </c>
    </row>
    <row r="31" spans="1:61" s="226" customFormat="1" ht="18.75" customHeight="1" x14ac:dyDescent="0.3">
      <c r="A31" s="341" t="s">
        <v>502</v>
      </c>
      <c r="B31" s="342">
        <v>2975.3239769300003</v>
      </c>
      <c r="C31" s="343">
        <v>4570.1906600000002</v>
      </c>
      <c r="D31" s="343">
        <v>3361.5903398999999</v>
      </c>
      <c r="E31" s="343">
        <v>3334.7247531099997</v>
      </c>
      <c r="F31" s="343">
        <v>3028.7310886500004</v>
      </c>
      <c r="G31" s="344">
        <v>2418.4374161400006</v>
      </c>
      <c r="H31" s="342">
        <v>2679.2785060199999</v>
      </c>
      <c r="I31" s="343">
        <v>3031.5621809999998</v>
      </c>
      <c r="J31" s="343">
        <v>3780.7407103800001</v>
      </c>
      <c r="K31" s="343">
        <v>3609.98866804</v>
      </c>
      <c r="L31" s="343">
        <v>3737.5968320400002</v>
      </c>
      <c r="M31" s="344">
        <v>2483.92765508</v>
      </c>
      <c r="N31" s="342">
        <v>2138.4634346100001</v>
      </c>
      <c r="O31" s="343">
        <v>2261.3576250000001</v>
      </c>
      <c r="P31" s="343">
        <v>2488.4951529999998</v>
      </c>
      <c r="Q31" s="343">
        <v>2469.2645959400002</v>
      </c>
      <c r="R31" s="343">
        <v>2544.7076653700001</v>
      </c>
      <c r="S31" s="344">
        <v>1736.4428928699999</v>
      </c>
      <c r="T31" s="342">
        <v>1768.6211034999999</v>
      </c>
      <c r="U31" s="343">
        <v>1807.2408829999999</v>
      </c>
      <c r="V31" s="343">
        <v>1850.7155760000001</v>
      </c>
      <c r="W31" s="343">
        <v>1797.8269514399999</v>
      </c>
      <c r="X31" s="343">
        <v>2025.85277228</v>
      </c>
      <c r="Y31" s="344">
        <v>1479.2473838000001</v>
      </c>
      <c r="Z31" s="342">
        <v>1157.1329991699999</v>
      </c>
      <c r="AA31" s="343">
        <v>2285.695444</v>
      </c>
      <c r="AB31" s="343">
        <v>2210.9565720000001</v>
      </c>
      <c r="AC31" s="343">
        <v>2136.6058620399999</v>
      </c>
      <c r="AD31" s="343">
        <v>2307.5759000200001</v>
      </c>
      <c r="AE31" s="344">
        <v>1861.7190321</v>
      </c>
      <c r="AF31" s="342">
        <v>582.83539298000005</v>
      </c>
      <c r="AG31" s="343">
        <v>1011.115371</v>
      </c>
      <c r="AH31" s="343">
        <v>2063.1287109999998</v>
      </c>
      <c r="AI31" s="343">
        <v>2052.2951902499999</v>
      </c>
      <c r="AJ31" s="343">
        <v>2802.6050216799999</v>
      </c>
      <c r="AK31" s="344">
        <v>1701.71372127</v>
      </c>
      <c r="AL31" s="342">
        <v>522.50409008999998</v>
      </c>
      <c r="AM31" s="343">
        <v>1988.8862819999999</v>
      </c>
      <c r="AN31" s="343">
        <v>2750.673601</v>
      </c>
      <c r="AO31" s="343">
        <v>2732.00413162</v>
      </c>
      <c r="AP31" s="343">
        <v>1780.7101519400001</v>
      </c>
      <c r="AQ31" s="344">
        <v>1364.59205711</v>
      </c>
      <c r="AR31" s="342">
        <v>1573.1792390999999</v>
      </c>
      <c r="AS31" s="343">
        <v>4195.0182340000001</v>
      </c>
      <c r="AT31" s="343">
        <v>4586.9701029999997</v>
      </c>
      <c r="AU31" s="343">
        <v>4573.0783049199999</v>
      </c>
      <c r="AV31" s="343">
        <v>4167.8350894300002</v>
      </c>
      <c r="AW31" s="344">
        <v>3473.7545492899999</v>
      </c>
      <c r="AX31" s="342">
        <v>1837.7841404799999</v>
      </c>
      <c r="AY31" s="343">
        <v>2522.8243649999999</v>
      </c>
      <c r="AZ31" s="343">
        <v>2902.48378</v>
      </c>
      <c r="BA31" s="343">
        <v>2883.7680515000002</v>
      </c>
      <c r="BB31" s="343">
        <v>2604.3474228199998</v>
      </c>
      <c r="BC31" s="344">
        <v>1253.7488792199999</v>
      </c>
      <c r="BD31" s="342">
        <v>2185.9843327499998</v>
      </c>
      <c r="BE31" s="343">
        <v>2811.284255</v>
      </c>
      <c r="BF31" s="343">
        <v>3777.2656959999999</v>
      </c>
      <c r="BG31" s="343">
        <v>3769.71453698</v>
      </c>
      <c r="BH31" s="343">
        <v>2536.6982485399999</v>
      </c>
      <c r="BI31" s="344">
        <v>1341.39488562</v>
      </c>
    </row>
    <row r="32" spans="1:61" s="226" customFormat="1" ht="18.75" customHeight="1" x14ac:dyDescent="0.3">
      <c r="A32" s="341" t="s">
        <v>503</v>
      </c>
      <c r="B32" s="342">
        <v>55.407388620000006</v>
      </c>
      <c r="C32" s="343">
        <v>8.5</v>
      </c>
      <c r="D32" s="343">
        <v>8.5</v>
      </c>
      <c r="E32" s="343">
        <v>8.5</v>
      </c>
      <c r="F32" s="343">
        <v>15.472189370000001</v>
      </c>
      <c r="G32" s="344">
        <v>0</v>
      </c>
      <c r="H32" s="342">
        <v>39.957216680000002</v>
      </c>
      <c r="I32" s="343">
        <v>6.5660829999999999</v>
      </c>
      <c r="J32" s="343">
        <v>11.025983</v>
      </c>
      <c r="K32" s="343">
        <v>4.4598989600000003</v>
      </c>
      <c r="L32" s="343">
        <v>4.9091048600000002</v>
      </c>
      <c r="M32" s="344">
        <v>1.9732795299999999</v>
      </c>
      <c r="N32" s="342">
        <v>19.486619430000001</v>
      </c>
      <c r="O32" s="343">
        <v>6.4541820000000003</v>
      </c>
      <c r="P32" s="343">
        <v>46.86036</v>
      </c>
      <c r="Q32" s="343">
        <v>40.40617787</v>
      </c>
      <c r="R32" s="343">
        <v>2.48658592</v>
      </c>
      <c r="S32" s="344">
        <v>0</v>
      </c>
      <c r="T32" s="342">
        <v>48.906210450000003</v>
      </c>
      <c r="U32" s="343">
        <v>4.4640219999999999</v>
      </c>
      <c r="V32" s="343">
        <v>40.158695000000002</v>
      </c>
      <c r="W32" s="343">
        <v>35.694669949999998</v>
      </c>
      <c r="X32" s="343">
        <v>10.10079895</v>
      </c>
      <c r="Y32" s="344">
        <v>9.6946210799999992</v>
      </c>
      <c r="Z32" s="342">
        <v>81.693048869999998</v>
      </c>
      <c r="AA32" s="343">
        <v>0</v>
      </c>
      <c r="AB32" s="343">
        <v>25.868659000000001</v>
      </c>
      <c r="AC32" s="343">
        <v>25.86865809</v>
      </c>
      <c r="AD32" s="343">
        <v>17.235741770000001</v>
      </c>
      <c r="AE32" s="344">
        <v>4.3945491299999997</v>
      </c>
      <c r="AF32" s="342">
        <v>67.474157829999996</v>
      </c>
      <c r="AG32" s="343">
        <v>0</v>
      </c>
      <c r="AH32" s="343">
        <v>24.806360000000002</v>
      </c>
      <c r="AI32" s="343">
        <v>24.806358629999998</v>
      </c>
      <c r="AJ32" s="343">
        <v>4.4735065699999996</v>
      </c>
      <c r="AK32" s="344">
        <v>1.5775602399999999</v>
      </c>
      <c r="AL32" s="342">
        <v>44.449408409999997</v>
      </c>
      <c r="AM32" s="343">
        <v>0</v>
      </c>
      <c r="AN32" s="343">
        <v>19.264147999999999</v>
      </c>
      <c r="AO32" s="343">
        <v>19.26414582</v>
      </c>
      <c r="AP32" s="343">
        <v>8.8320674100000005</v>
      </c>
      <c r="AQ32" s="344">
        <v>1.33595682</v>
      </c>
      <c r="AR32" s="342">
        <v>35.244149800000002</v>
      </c>
      <c r="AS32" s="343">
        <v>0</v>
      </c>
      <c r="AT32" s="343">
        <v>30.352359</v>
      </c>
      <c r="AU32" s="343">
        <v>30.352356449999998</v>
      </c>
      <c r="AV32" s="343">
        <v>8.7071108299999995</v>
      </c>
      <c r="AW32" s="344">
        <v>5.9422204499999998</v>
      </c>
      <c r="AX32" s="342">
        <v>42.338323000000003</v>
      </c>
      <c r="AY32" s="343">
        <v>0</v>
      </c>
      <c r="AZ32" s="343">
        <v>17.274944000000001</v>
      </c>
      <c r="BA32" s="343">
        <v>17.274942710000001</v>
      </c>
      <c r="BB32" s="343">
        <v>6.9815717099999999</v>
      </c>
      <c r="BC32" s="344">
        <v>6.9815717099999999</v>
      </c>
      <c r="BD32" s="342">
        <v>52.631694000000003</v>
      </c>
      <c r="BE32" s="343">
        <v>10.96017</v>
      </c>
      <c r="BF32" s="343">
        <v>14.021998999999999</v>
      </c>
      <c r="BG32" s="343">
        <v>14.021998249999999</v>
      </c>
      <c r="BH32" s="343">
        <v>6.2127381100000001</v>
      </c>
      <c r="BI32" s="344">
        <v>2.9235774800000001</v>
      </c>
    </row>
    <row r="33" spans="1:61" s="226" customFormat="1" ht="18.75" customHeight="1" x14ac:dyDescent="0.3">
      <c r="A33" s="341" t="s">
        <v>504</v>
      </c>
      <c r="B33" s="342">
        <v>1191.2672754800003</v>
      </c>
      <c r="C33" s="343">
        <v>587.47228700000005</v>
      </c>
      <c r="D33" s="343">
        <v>605.11766999999998</v>
      </c>
      <c r="E33" s="343">
        <v>597.09460334000005</v>
      </c>
      <c r="F33" s="343">
        <v>611.34395995</v>
      </c>
      <c r="G33" s="344">
        <v>365.54725691000004</v>
      </c>
      <c r="H33" s="342">
        <v>805.95817707000003</v>
      </c>
      <c r="I33" s="343">
        <v>513.07381899999996</v>
      </c>
      <c r="J33" s="343">
        <v>627.41687899999999</v>
      </c>
      <c r="K33" s="343">
        <v>618.76158683999995</v>
      </c>
      <c r="L33" s="343">
        <v>636.00538408</v>
      </c>
      <c r="M33" s="344">
        <v>422.27866816</v>
      </c>
      <c r="N33" s="342">
        <v>511.99910576000002</v>
      </c>
      <c r="O33" s="343">
        <v>511.09493099999997</v>
      </c>
      <c r="P33" s="343">
        <v>579.65990099999999</v>
      </c>
      <c r="Q33" s="343">
        <v>580.29578896999999</v>
      </c>
      <c r="R33" s="343">
        <v>541.07416978000003</v>
      </c>
      <c r="S33" s="344">
        <v>374.68272737000001</v>
      </c>
      <c r="T33" s="342">
        <v>465.03983971000002</v>
      </c>
      <c r="U33" s="343">
        <v>506.83603399999998</v>
      </c>
      <c r="V33" s="343">
        <v>594.37317599999994</v>
      </c>
      <c r="W33" s="343">
        <v>589.69929100000002</v>
      </c>
      <c r="X33" s="343">
        <v>608.46168008999996</v>
      </c>
      <c r="Y33" s="344">
        <v>424.89313549000002</v>
      </c>
      <c r="Z33" s="342">
        <v>268.89278646999998</v>
      </c>
      <c r="AA33" s="343">
        <v>460.10198800000001</v>
      </c>
      <c r="AB33" s="343">
        <v>637.29738099999997</v>
      </c>
      <c r="AC33" s="343">
        <v>637.01134363999995</v>
      </c>
      <c r="AD33" s="343">
        <v>565.48594054</v>
      </c>
      <c r="AE33" s="344">
        <v>434.75674741</v>
      </c>
      <c r="AF33" s="342">
        <v>270.50947717000003</v>
      </c>
      <c r="AG33" s="343">
        <v>458.487528</v>
      </c>
      <c r="AH33" s="343">
        <v>753.24681899999996</v>
      </c>
      <c r="AI33" s="343">
        <v>752.10097230999997</v>
      </c>
      <c r="AJ33" s="343">
        <v>620.70379681999998</v>
      </c>
      <c r="AK33" s="344">
        <v>471.38781835999998</v>
      </c>
      <c r="AL33" s="342">
        <v>516.10567438999999</v>
      </c>
      <c r="AM33" s="343">
        <v>602.21786999999995</v>
      </c>
      <c r="AN33" s="343">
        <v>665.04020300000002</v>
      </c>
      <c r="AO33" s="343">
        <v>663.55118954</v>
      </c>
      <c r="AP33" s="343">
        <v>694.53196396999999</v>
      </c>
      <c r="AQ33" s="344">
        <v>442.65493721000001</v>
      </c>
      <c r="AR33" s="342">
        <v>547.62461487999997</v>
      </c>
      <c r="AS33" s="343">
        <v>522.16478199999995</v>
      </c>
      <c r="AT33" s="343">
        <v>564.62318400000004</v>
      </c>
      <c r="AU33" s="343">
        <v>563.71805973000005</v>
      </c>
      <c r="AV33" s="343">
        <v>576.05110004999995</v>
      </c>
      <c r="AW33" s="344">
        <v>354.30418291000001</v>
      </c>
      <c r="AX33" s="342">
        <v>311.73677570000001</v>
      </c>
      <c r="AY33" s="343">
        <v>583.844291</v>
      </c>
      <c r="AZ33" s="343">
        <v>651.320832</v>
      </c>
      <c r="BA33" s="343">
        <v>647.97162893999996</v>
      </c>
      <c r="BB33" s="343">
        <v>447.02197783999998</v>
      </c>
      <c r="BC33" s="344">
        <v>358.66899950999999</v>
      </c>
      <c r="BD33" s="342">
        <v>643.27783696999995</v>
      </c>
      <c r="BE33" s="343">
        <v>628.46491200000003</v>
      </c>
      <c r="BF33" s="343">
        <v>739.52733499999999</v>
      </c>
      <c r="BG33" s="343">
        <v>719.53904504999991</v>
      </c>
      <c r="BH33" s="343">
        <v>514.63534001999994</v>
      </c>
      <c r="BI33" s="344">
        <v>318.03866647999996</v>
      </c>
    </row>
    <row r="34" spans="1:61" s="218" customFormat="1" ht="22.5" customHeight="1" x14ac:dyDescent="0.3">
      <c r="A34" s="337" t="s">
        <v>498</v>
      </c>
      <c r="B34" s="338">
        <v>1963.0753504500001</v>
      </c>
      <c r="C34" s="339">
        <v>1743.72569</v>
      </c>
      <c r="D34" s="339">
        <v>1789.2240429999999</v>
      </c>
      <c r="E34" s="339">
        <v>1703.1468400799999</v>
      </c>
      <c r="F34" s="339">
        <v>1392.6915153700002</v>
      </c>
      <c r="G34" s="340">
        <v>563.5908781899999</v>
      </c>
      <c r="H34" s="338">
        <v>2236.59733031</v>
      </c>
      <c r="I34" s="339">
        <v>1475.417821</v>
      </c>
      <c r="J34" s="339">
        <v>1762.1736080000001</v>
      </c>
      <c r="K34" s="339">
        <v>1762.1736052900001</v>
      </c>
      <c r="L34" s="339">
        <v>1861.1558379200001</v>
      </c>
      <c r="M34" s="340">
        <v>340.98417314</v>
      </c>
      <c r="N34" s="338">
        <v>2876.8021365599998</v>
      </c>
      <c r="O34" s="339">
        <v>769.682503</v>
      </c>
      <c r="P34" s="339">
        <v>3269.546366</v>
      </c>
      <c r="Q34" s="339">
        <v>3269.5463656400002</v>
      </c>
      <c r="R34" s="339">
        <v>2414.81898628</v>
      </c>
      <c r="S34" s="340">
        <v>372.32690057999997</v>
      </c>
      <c r="T34" s="338">
        <v>3796.7847439100001</v>
      </c>
      <c r="U34" s="339">
        <v>1891.28559</v>
      </c>
      <c r="V34" s="339">
        <v>2169.8382959999999</v>
      </c>
      <c r="W34" s="339">
        <v>2157.4103195600001</v>
      </c>
      <c r="X34" s="339">
        <v>2206.3439776199998</v>
      </c>
      <c r="Y34" s="340">
        <v>656.77200673000004</v>
      </c>
      <c r="Z34" s="338">
        <v>3720.91429913</v>
      </c>
      <c r="AA34" s="339">
        <v>1642.3846229999999</v>
      </c>
      <c r="AB34" s="339">
        <v>1669.3073429999999</v>
      </c>
      <c r="AC34" s="339">
        <v>1653.03576376</v>
      </c>
      <c r="AD34" s="339">
        <v>2662.5496392800001</v>
      </c>
      <c r="AE34" s="340">
        <v>435.81808925000001</v>
      </c>
      <c r="AF34" s="338">
        <v>0</v>
      </c>
      <c r="AG34" s="339">
        <v>0</v>
      </c>
      <c r="AH34" s="339">
        <v>2.7042790000000001</v>
      </c>
      <c r="AI34" s="339">
        <v>2.7042789599999999</v>
      </c>
      <c r="AJ34" s="339">
        <v>2.6531589599999998</v>
      </c>
      <c r="AK34" s="340">
        <v>2.6531589599999998</v>
      </c>
      <c r="AL34" s="338">
        <v>5.1119999999999999E-2</v>
      </c>
      <c r="AM34" s="339">
        <v>0</v>
      </c>
      <c r="AN34" s="339">
        <v>3.5999999999999997E-2</v>
      </c>
      <c r="AO34" s="339">
        <v>3.5999999999999997E-2</v>
      </c>
      <c r="AP34" s="339">
        <v>8.7120000000000003E-2</v>
      </c>
      <c r="AQ34" s="340">
        <v>3.5999999999999997E-2</v>
      </c>
      <c r="AR34" s="338">
        <v>0</v>
      </c>
      <c r="AS34" s="339">
        <v>0</v>
      </c>
      <c r="AT34" s="339">
        <v>4.3520000000000003</v>
      </c>
      <c r="AU34" s="339">
        <v>4.3520000000000003</v>
      </c>
      <c r="AV34" s="339">
        <v>4.3520000000000003</v>
      </c>
      <c r="AW34" s="340">
        <v>4.3520000000000003</v>
      </c>
      <c r="AX34" s="338">
        <v>0</v>
      </c>
      <c r="AY34" s="339">
        <v>0</v>
      </c>
      <c r="AZ34" s="339">
        <v>0.39500000000000002</v>
      </c>
      <c r="BA34" s="339">
        <v>0.39500000000000002</v>
      </c>
      <c r="BB34" s="339">
        <v>0.39500000000000002</v>
      </c>
      <c r="BC34" s="340">
        <v>0.39500000000000002</v>
      </c>
      <c r="BD34" s="338">
        <v>0</v>
      </c>
      <c r="BE34" s="339">
        <v>0</v>
      </c>
      <c r="BF34" s="339">
        <v>0</v>
      </c>
      <c r="BG34" s="339">
        <v>0</v>
      </c>
      <c r="BH34" s="339">
        <v>0</v>
      </c>
      <c r="BI34" s="340">
        <v>0</v>
      </c>
    </row>
    <row r="35" spans="1:61" s="218" customFormat="1" ht="28.8" x14ac:dyDescent="0.3">
      <c r="A35" s="333" t="s">
        <v>208</v>
      </c>
      <c r="B35" s="334">
        <v>10217.941865569999</v>
      </c>
      <c r="C35" s="335">
        <v>9970.3654459999998</v>
      </c>
      <c r="D35" s="335">
        <v>10741.1585034</v>
      </c>
      <c r="E35" s="335">
        <v>10475.596923429999</v>
      </c>
      <c r="F35" s="335">
        <v>9568.2880127799999</v>
      </c>
      <c r="G35" s="336">
        <v>6538.4581513700005</v>
      </c>
      <c r="H35" s="334">
        <v>8357.6970739600001</v>
      </c>
      <c r="I35" s="335">
        <v>10563.781183999999</v>
      </c>
      <c r="J35" s="335">
        <v>14042.44473714</v>
      </c>
      <c r="K35" s="335">
        <v>14008.08709755</v>
      </c>
      <c r="L35" s="335">
        <v>12231.63919928</v>
      </c>
      <c r="M35" s="336">
        <v>8244.0470275499993</v>
      </c>
      <c r="N35" s="334">
        <v>9136.0950972800001</v>
      </c>
      <c r="O35" s="335">
        <v>9434.8459839999996</v>
      </c>
      <c r="P35" s="335">
        <v>11636.12074255</v>
      </c>
      <c r="Q35" s="335">
        <v>11629.022961090001</v>
      </c>
      <c r="R35" s="335">
        <v>11464.485522839999</v>
      </c>
      <c r="S35" s="336">
        <v>6884.5107971999996</v>
      </c>
      <c r="T35" s="334">
        <v>9079.7071206799992</v>
      </c>
      <c r="U35" s="335">
        <v>8249.8982080000005</v>
      </c>
      <c r="V35" s="335">
        <v>8276.5790151399997</v>
      </c>
      <c r="W35" s="335">
        <v>8061.9626568499998</v>
      </c>
      <c r="X35" s="335">
        <v>9869.2602685500005</v>
      </c>
      <c r="Y35" s="336">
        <v>5764.10976097</v>
      </c>
      <c r="Z35" s="334">
        <v>5611.2290016500001</v>
      </c>
      <c r="AA35" s="335">
        <v>8265.691401</v>
      </c>
      <c r="AB35" s="335">
        <v>9210.6564870000002</v>
      </c>
      <c r="AC35" s="335">
        <v>9004.2049047399996</v>
      </c>
      <c r="AD35" s="335">
        <v>8586.0364908899992</v>
      </c>
      <c r="AE35" s="336">
        <v>5701.2988266399998</v>
      </c>
      <c r="AF35" s="334">
        <v>4014.4565642399998</v>
      </c>
      <c r="AG35" s="335">
        <v>10573.519205000001</v>
      </c>
      <c r="AH35" s="335">
        <v>11216.791788390001</v>
      </c>
      <c r="AI35" s="335">
        <v>11147.548156069999</v>
      </c>
      <c r="AJ35" s="335">
        <v>9750.6709762499995</v>
      </c>
      <c r="AK35" s="336">
        <v>6983.2273697600003</v>
      </c>
      <c r="AL35" s="334">
        <v>5513.7365608399996</v>
      </c>
      <c r="AM35" s="335">
        <v>10203.540308</v>
      </c>
      <c r="AN35" s="335">
        <v>10370.88352693</v>
      </c>
      <c r="AO35" s="335">
        <v>10344.42680849</v>
      </c>
      <c r="AP35" s="335">
        <v>8491.3745344800009</v>
      </c>
      <c r="AQ35" s="336">
        <v>6419.6927900700002</v>
      </c>
      <c r="AR35" s="334">
        <v>7364.60285312</v>
      </c>
      <c r="AS35" s="335">
        <v>9085.9447440000004</v>
      </c>
      <c r="AT35" s="335">
        <v>9415.19906902</v>
      </c>
      <c r="AU35" s="335">
        <v>9365.3712746900001</v>
      </c>
      <c r="AV35" s="335">
        <v>10387.302553330001</v>
      </c>
      <c r="AW35" s="336">
        <v>6555.4844986500002</v>
      </c>
      <c r="AX35" s="334">
        <v>5417.5853141699999</v>
      </c>
      <c r="AY35" s="335">
        <v>9788.4534619999995</v>
      </c>
      <c r="AZ35" s="335">
        <v>12200.695639</v>
      </c>
      <c r="BA35" s="335">
        <v>12095.209577330001</v>
      </c>
      <c r="BB35" s="335">
        <v>11528.23155486</v>
      </c>
      <c r="BC35" s="336">
        <v>8264.5072390799996</v>
      </c>
      <c r="BD35" s="334">
        <v>5886.7773142600008</v>
      </c>
      <c r="BE35" s="335">
        <v>9381.6027489999997</v>
      </c>
      <c r="BF35" s="335">
        <v>10988.664301000001</v>
      </c>
      <c r="BG35" s="335">
        <v>10874.739834329999</v>
      </c>
      <c r="BH35" s="335">
        <v>11786.55776752</v>
      </c>
      <c r="BI35" s="336">
        <v>8529.2951836900011</v>
      </c>
    </row>
    <row r="36" spans="1:61" s="218" customFormat="1" ht="28.8" x14ac:dyDescent="0.3">
      <c r="A36" s="333" t="s">
        <v>209</v>
      </c>
      <c r="B36" s="334">
        <v>174.22425626</v>
      </c>
      <c r="C36" s="335">
        <v>119.53592999999999</v>
      </c>
      <c r="D36" s="335">
        <v>132.78081363000001</v>
      </c>
      <c r="E36" s="335">
        <v>126.02775813</v>
      </c>
      <c r="F36" s="335">
        <v>118.49504039</v>
      </c>
      <c r="G36" s="336">
        <v>73.133539870000007</v>
      </c>
      <c r="H36" s="334">
        <v>164.33593458999999</v>
      </c>
      <c r="I36" s="335">
        <v>95.552943999999997</v>
      </c>
      <c r="J36" s="335">
        <v>100.8045367</v>
      </c>
      <c r="K36" s="335">
        <v>100.80449865</v>
      </c>
      <c r="L36" s="335">
        <v>142.59336178999999</v>
      </c>
      <c r="M36" s="336">
        <v>60.818993599999999</v>
      </c>
      <c r="N36" s="334">
        <v>113.51776402</v>
      </c>
      <c r="O36" s="335">
        <v>49.120367999999999</v>
      </c>
      <c r="P36" s="335">
        <v>52.009476999999997</v>
      </c>
      <c r="Q36" s="335">
        <v>52.009126530000003</v>
      </c>
      <c r="R36" s="335">
        <v>64.412977179999999</v>
      </c>
      <c r="S36" s="336">
        <v>36.279481189999998</v>
      </c>
      <c r="T36" s="334">
        <v>81.41270523</v>
      </c>
      <c r="U36" s="335">
        <v>36.479551000000001</v>
      </c>
      <c r="V36" s="335">
        <v>53.950073000000003</v>
      </c>
      <c r="W36" s="335">
        <v>53.727537320000003</v>
      </c>
      <c r="X36" s="335">
        <v>79.517045659999994</v>
      </c>
      <c r="Y36" s="336">
        <v>42.777592830000003</v>
      </c>
      <c r="Z36" s="334">
        <v>17.48623319</v>
      </c>
      <c r="AA36" s="335">
        <v>80.073419999999999</v>
      </c>
      <c r="AB36" s="335">
        <v>118.976828</v>
      </c>
      <c r="AC36" s="335">
        <v>118.96528823</v>
      </c>
      <c r="AD36" s="335">
        <v>117.21306383</v>
      </c>
      <c r="AE36" s="336">
        <v>109.25417256</v>
      </c>
      <c r="AF36" s="334">
        <v>114.37567337</v>
      </c>
      <c r="AG36" s="335">
        <v>53.501106999999998</v>
      </c>
      <c r="AH36" s="335">
        <v>53.835667999999998</v>
      </c>
      <c r="AI36" s="335">
        <v>53.740683429999997</v>
      </c>
      <c r="AJ36" s="335">
        <v>99.444534360000006</v>
      </c>
      <c r="AK36" s="336">
        <v>45.49124475</v>
      </c>
      <c r="AL36" s="334">
        <v>63.963606939999998</v>
      </c>
      <c r="AM36" s="335">
        <v>264.61361399999998</v>
      </c>
      <c r="AN36" s="335">
        <v>253.52451199999999</v>
      </c>
      <c r="AO36" s="335">
        <v>252.35683964</v>
      </c>
      <c r="AP36" s="335">
        <v>300.02367781999999</v>
      </c>
      <c r="AQ36" s="336">
        <v>245.99746859000001</v>
      </c>
      <c r="AR36" s="334">
        <v>10.636435580000001</v>
      </c>
      <c r="AS36" s="335">
        <v>232.74728400000001</v>
      </c>
      <c r="AT36" s="335">
        <v>245.08325099999999</v>
      </c>
      <c r="AU36" s="335">
        <v>240.05546111000001</v>
      </c>
      <c r="AV36" s="335">
        <v>236.34537544</v>
      </c>
      <c r="AW36" s="336">
        <v>234.20574465999999</v>
      </c>
      <c r="AX36" s="334">
        <v>10.163561830000001</v>
      </c>
      <c r="AY36" s="335">
        <v>162.799566</v>
      </c>
      <c r="AZ36" s="335">
        <v>169.59101100000001</v>
      </c>
      <c r="BA36" s="335">
        <v>164.86542169000001</v>
      </c>
      <c r="BB36" s="335">
        <v>166.37582868999999</v>
      </c>
      <c r="BC36" s="336">
        <v>162.11252532</v>
      </c>
      <c r="BD36" s="334">
        <v>8.6531437499999999</v>
      </c>
      <c r="BE36" s="335">
        <v>103.52046199999999</v>
      </c>
      <c r="BF36" s="335">
        <v>105.707852</v>
      </c>
      <c r="BG36" s="335">
        <v>103.59256075</v>
      </c>
      <c r="BH36" s="335">
        <v>98.428691110000003</v>
      </c>
      <c r="BI36" s="336">
        <v>95.729759319999999</v>
      </c>
    </row>
    <row r="37" spans="1:61" s="218" customFormat="1" ht="22.5" customHeight="1" x14ac:dyDescent="0.3">
      <c r="A37" s="333" t="s">
        <v>210</v>
      </c>
      <c r="B37" s="334">
        <v>818.44239715000003</v>
      </c>
      <c r="C37" s="335">
        <v>215.44573299999999</v>
      </c>
      <c r="D37" s="335">
        <v>453.00476400000002</v>
      </c>
      <c r="E37" s="335">
        <v>429.58725354000001</v>
      </c>
      <c r="F37" s="335">
        <v>915.10212412999999</v>
      </c>
      <c r="G37" s="336">
        <v>386.88043413000003</v>
      </c>
      <c r="H37" s="334">
        <v>320.15238245</v>
      </c>
      <c r="I37" s="335">
        <v>204.52293700000001</v>
      </c>
      <c r="J37" s="335">
        <v>854.43111299999998</v>
      </c>
      <c r="K37" s="335">
        <v>853.06281737999996</v>
      </c>
      <c r="L37" s="335">
        <v>483.98785913</v>
      </c>
      <c r="M37" s="336">
        <v>300.06763347999998</v>
      </c>
      <c r="N37" s="334">
        <v>645.87639938999996</v>
      </c>
      <c r="O37" s="335">
        <v>540.77612099999999</v>
      </c>
      <c r="P37" s="335">
        <v>770.12215000000003</v>
      </c>
      <c r="Q37" s="335">
        <v>770.09472030999996</v>
      </c>
      <c r="R37" s="335">
        <v>692.45203285000002</v>
      </c>
      <c r="S37" s="336">
        <v>351.93905351000001</v>
      </c>
      <c r="T37" s="334">
        <v>669.48558558000002</v>
      </c>
      <c r="U37" s="335">
        <v>631.11882100000003</v>
      </c>
      <c r="V37" s="335">
        <v>869.19112800000005</v>
      </c>
      <c r="W37" s="335">
        <v>869.19067946999996</v>
      </c>
      <c r="X37" s="335">
        <v>843.06631718000006</v>
      </c>
      <c r="Y37" s="336">
        <v>627.92702007000003</v>
      </c>
      <c r="Z37" s="334">
        <v>488.12591139</v>
      </c>
      <c r="AA37" s="335">
        <v>660.74682099999995</v>
      </c>
      <c r="AB37" s="335">
        <v>955.73863200000005</v>
      </c>
      <c r="AC37" s="335">
        <v>955.06663191999996</v>
      </c>
      <c r="AD37" s="335">
        <v>742.32732602999999</v>
      </c>
      <c r="AE37" s="336">
        <v>712.58755407000001</v>
      </c>
      <c r="AF37" s="334">
        <v>381.44978371000002</v>
      </c>
      <c r="AG37" s="335">
        <v>395.55917699999998</v>
      </c>
      <c r="AH37" s="335">
        <v>770.45247199999994</v>
      </c>
      <c r="AI37" s="335">
        <v>769.10408659999996</v>
      </c>
      <c r="AJ37" s="335">
        <v>763.38198194999995</v>
      </c>
      <c r="AK37" s="336">
        <v>757.00336301000004</v>
      </c>
      <c r="AL37" s="334">
        <v>203.35938978999999</v>
      </c>
      <c r="AM37" s="335">
        <v>275.66966600000001</v>
      </c>
      <c r="AN37" s="335">
        <v>643.50946699999997</v>
      </c>
      <c r="AO37" s="335">
        <v>641.05043277000004</v>
      </c>
      <c r="AP37" s="335">
        <v>644.79049368000005</v>
      </c>
      <c r="AQ37" s="336">
        <v>625.92355985999995</v>
      </c>
      <c r="AR37" s="334">
        <v>197.29151077</v>
      </c>
      <c r="AS37" s="335">
        <v>299.08339100000001</v>
      </c>
      <c r="AT37" s="335">
        <v>664.37140599999998</v>
      </c>
      <c r="AU37" s="335">
        <v>663.78140693</v>
      </c>
      <c r="AV37" s="335">
        <v>350.57217681999998</v>
      </c>
      <c r="AW37" s="336">
        <v>302.09217016000002</v>
      </c>
      <c r="AX37" s="334">
        <v>385.13734792999998</v>
      </c>
      <c r="AY37" s="335">
        <v>488.512046</v>
      </c>
      <c r="AZ37" s="335">
        <v>680.21374800000001</v>
      </c>
      <c r="BA37" s="335">
        <v>442.39405712000001</v>
      </c>
      <c r="BB37" s="335">
        <v>315.95959329999999</v>
      </c>
      <c r="BC37" s="336">
        <v>268.88244806</v>
      </c>
      <c r="BD37" s="334">
        <v>511.57181174999994</v>
      </c>
      <c r="BE37" s="335">
        <v>467.98016200000001</v>
      </c>
      <c r="BF37" s="335">
        <v>568.09379200000001</v>
      </c>
      <c r="BG37" s="335">
        <v>560.41249553</v>
      </c>
      <c r="BH37" s="335">
        <v>441.11093533999997</v>
      </c>
      <c r="BI37" s="336">
        <v>327.01375337000002</v>
      </c>
    </row>
    <row r="38" spans="1:61" s="218" customFormat="1" ht="22.5" customHeight="1" x14ac:dyDescent="0.3">
      <c r="A38" s="333" t="s">
        <v>185</v>
      </c>
      <c r="B38" s="334">
        <v>16756.685445719999</v>
      </c>
      <c r="C38" s="335">
        <v>13033.277470000001</v>
      </c>
      <c r="D38" s="335">
        <v>10774.47745043</v>
      </c>
      <c r="E38" s="335">
        <v>10105.97750635</v>
      </c>
      <c r="F38" s="335">
        <v>10275.148876249999</v>
      </c>
      <c r="G38" s="336">
        <v>1297.43023303</v>
      </c>
      <c r="H38" s="334">
        <v>14879.858128510001</v>
      </c>
      <c r="I38" s="335">
        <v>14015.479755</v>
      </c>
      <c r="J38" s="335">
        <v>11629.810595000001</v>
      </c>
      <c r="K38" s="335">
        <v>10196.878671140001</v>
      </c>
      <c r="L38" s="335">
        <v>9471.6901749499993</v>
      </c>
      <c r="M38" s="336">
        <v>4183.4460853399996</v>
      </c>
      <c r="N38" s="334">
        <v>10142.914447769999</v>
      </c>
      <c r="O38" s="335">
        <v>12544.091958999999</v>
      </c>
      <c r="P38" s="335">
        <v>6812.2262559999999</v>
      </c>
      <c r="Q38" s="335">
        <v>6718.1655067399997</v>
      </c>
      <c r="R38" s="335">
        <v>5450.26519379</v>
      </c>
      <c r="S38" s="336">
        <v>2543.0020647599999</v>
      </c>
      <c r="T38" s="334">
        <v>7988.9788305599996</v>
      </c>
      <c r="U38" s="335">
        <v>14386.348365</v>
      </c>
      <c r="V38" s="335">
        <v>12232.763346</v>
      </c>
      <c r="W38" s="335">
        <v>12216.952868279999</v>
      </c>
      <c r="X38" s="335">
        <v>6328.1144481600004</v>
      </c>
      <c r="Y38" s="336">
        <v>4423.5250188</v>
      </c>
      <c r="Z38" s="334">
        <v>10584.841645869999</v>
      </c>
      <c r="AA38" s="335">
        <v>9510.6095409999998</v>
      </c>
      <c r="AB38" s="335">
        <v>7055.9477290000004</v>
      </c>
      <c r="AC38" s="335">
        <v>6265.9209932200001</v>
      </c>
      <c r="AD38" s="335">
        <v>5553.7501645599996</v>
      </c>
      <c r="AE38" s="336">
        <v>3314.7103844200001</v>
      </c>
      <c r="AF38" s="334">
        <v>9838.08763989</v>
      </c>
      <c r="AG38" s="335">
        <v>14267.224251</v>
      </c>
      <c r="AH38" s="335">
        <v>11850.885077000001</v>
      </c>
      <c r="AI38" s="335">
        <v>11838.182438739999</v>
      </c>
      <c r="AJ38" s="335">
        <v>4999.5632920899998</v>
      </c>
      <c r="AK38" s="336">
        <v>3602.4708503400002</v>
      </c>
      <c r="AL38" s="334">
        <v>13537.808406280001</v>
      </c>
      <c r="AM38" s="335">
        <v>11120.839775</v>
      </c>
      <c r="AN38" s="335">
        <v>10267.877463000001</v>
      </c>
      <c r="AO38" s="335">
        <v>9620.1511685099995</v>
      </c>
      <c r="AP38" s="335">
        <v>5245.1065125799996</v>
      </c>
      <c r="AQ38" s="336">
        <v>3810.7360893499999</v>
      </c>
      <c r="AR38" s="334">
        <v>3671.23023994</v>
      </c>
      <c r="AS38" s="335">
        <v>4848.5257780000002</v>
      </c>
      <c r="AT38" s="335">
        <v>3426.3930952699998</v>
      </c>
      <c r="AU38" s="335">
        <v>3374.21350489</v>
      </c>
      <c r="AV38" s="335">
        <v>3514.3278847299998</v>
      </c>
      <c r="AW38" s="336">
        <v>2096.88662269</v>
      </c>
      <c r="AX38" s="334">
        <v>2259.0620651499999</v>
      </c>
      <c r="AY38" s="335">
        <v>7539.0130639999998</v>
      </c>
      <c r="AZ38" s="335">
        <v>5641.9720219999999</v>
      </c>
      <c r="BA38" s="335">
        <v>5457.1098555500002</v>
      </c>
      <c r="BB38" s="335">
        <v>2490.0274902599999</v>
      </c>
      <c r="BC38" s="336">
        <v>1816.33231611</v>
      </c>
      <c r="BD38" s="334">
        <v>4659.9324478199997</v>
      </c>
      <c r="BE38" s="335">
        <v>5140.6947639999999</v>
      </c>
      <c r="BF38" s="335">
        <v>3130.9551582799995</v>
      </c>
      <c r="BG38" s="335">
        <v>2966.5075984499995</v>
      </c>
      <c r="BH38" s="335">
        <v>2106.2918183400002</v>
      </c>
      <c r="BI38" s="336">
        <v>1378.5202766</v>
      </c>
    </row>
    <row r="39" spans="1:61" s="218" customFormat="1" ht="22.5" customHeight="1" x14ac:dyDescent="0.3">
      <c r="A39" s="345" t="s">
        <v>211</v>
      </c>
      <c r="B39" s="346">
        <v>1056.4718523500001</v>
      </c>
      <c r="C39" s="347">
        <v>9519.9108969999997</v>
      </c>
      <c r="D39" s="347">
        <v>9722.8724060000004</v>
      </c>
      <c r="E39" s="347">
        <v>9685.0853210000005</v>
      </c>
      <c r="F39" s="347">
        <v>8825.7391212300008</v>
      </c>
      <c r="G39" s="348">
        <v>8548.7386728799993</v>
      </c>
      <c r="H39" s="346">
        <v>1553.9848923899999</v>
      </c>
      <c r="I39" s="347">
        <v>349.91089699999998</v>
      </c>
      <c r="J39" s="347">
        <v>4582.7033571399998</v>
      </c>
      <c r="K39" s="347">
        <v>4582.7033534499997</v>
      </c>
      <c r="L39" s="347">
        <v>2422.0675627099999</v>
      </c>
      <c r="M39" s="348">
        <v>2020.3051027700001</v>
      </c>
      <c r="N39" s="346">
        <v>3713.9326095299998</v>
      </c>
      <c r="O39" s="347">
        <v>1153.084762</v>
      </c>
      <c r="P39" s="347">
        <v>5446.6666856100001</v>
      </c>
      <c r="Q39" s="347">
        <v>5331.1740962399999</v>
      </c>
      <c r="R39" s="347">
        <v>6667.3908762199999</v>
      </c>
      <c r="S39" s="348">
        <v>3966.2853373399998</v>
      </c>
      <c r="T39" s="346">
        <v>2366.6363093300001</v>
      </c>
      <c r="U39" s="347">
        <v>159.91089700000001</v>
      </c>
      <c r="V39" s="347">
        <v>5390.0357628199999</v>
      </c>
      <c r="W39" s="347">
        <v>5389.5895605200003</v>
      </c>
      <c r="X39" s="347">
        <v>6194.9071365700001</v>
      </c>
      <c r="Y39" s="348">
        <v>5220.7791773600002</v>
      </c>
      <c r="Z39" s="346">
        <v>1061.0201397599999</v>
      </c>
      <c r="AA39" s="347">
        <v>199.330952</v>
      </c>
      <c r="AB39" s="347">
        <v>7955.4068299999999</v>
      </c>
      <c r="AC39" s="347">
        <v>7954.9606288000004</v>
      </c>
      <c r="AD39" s="347">
        <v>7380.9726381800001</v>
      </c>
      <c r="AE39" s="348">
        <v>7240.7445132299999</v>
      </c>
      <c r="AF39" s="346">
        <v>882.78699735999999</v>
      </c>
      <c r="AG39" s="347">
        <v>2338.7411419999999</v>
      </c>
      <c r="AH39" s="347">
        <v>26964.049006000001</v>
      </c>
      <c r="AI39" s="347">
        <v>26963.602805139999</v>
      </c>
      <c r="AJ39" s="347">
        <v>25048.787919689999</v>
      </c>
      <c r="AK39" s="348">
        <v>24597.707077020001</v>
      </c>
      <c r="AL39" s="346">
        <v>2795.8420990200002</v>
      </c>
      <c r="AM39" s="347">
        <v>15477.915981</v>
      </c>
      <c r="AN39" s="347">
        <v>36928.877477000002</v>
      </c>
      <c r="AO39" s="347">
        <v>36928.430923380001</v>
      </c>
      <c r="AP39" s="347">
        <v>26542.321012249999</v>
      </c>
      <c r="AQ39" s="348">
        <v>26086.052406710001</v>
      </c>
      <c r="AR39" s="346">
        <v>10865.147235029999</v>
      </c>
      <c r="AS39" s="347">
        <v>777.81700000000001</v>
      </c>
      <c r="AT39" s="347">
        <v>1500.128064</v>
      </c>
      <c r="AU39" s="347">
        <v>1499.6585033199999</v>
      </c>
      <c r="AV39" s="347">
        <v>6919.3060621499999</v>
      </c>
      <c r="AW39" s="348">
        <v>955.21043080000004</v>
      </c>
      <c r="AX39" s="346">
        <v>4175.5668173800004</v>
      </c>
      <c r="AY39" s="347">
        <v>1256.577</v>
      </c>
      <c r="AZ39" s="347">
        <v>2314.283531</v>
      </c>
      <c r="BA39" s="347">
        <v>2313.8248351100001</v>
      </c>
      <c r="BB39" s="347">
        <v>4207.8091548000002</v>
      </c>
      <c r="BC39" s="348">
        <v>1544.1638621500001</v>
      </c>
      <c r="BD39" s="346">
        <v>2229.5998090200005</v>
      </c>
      <c r="BE39" s="347">
        <v>2598.4569999999999</v>
      </c>
      <c r="BF39" s="347">
        <v>23597.973041000001</v>
      </c>
      <c r="BG39" s="347">
        <v>23552.80819706</v>
      </c>
      <c r="BH39" s="347">
        <v>18690.23168271</v>
      </c>
      <c r="BI39" s="348">
        <v>17116.467696009997</v>
      </c>
    </row>
    <row r="40" spans="1:61" s="218" customFormat="1" ht="22.5" customHeight="1" x14ac:dyDescent="0.3">
      <c r="A40" s="227" t="s">
        <v>499</v>
      </c>
      <c r="B40" s="228">
        <v>88608.114342440007</v>
      </c>
      <c r="C40" s="229">
        <v>532625.61107800005</v>
      </c>
      <c r="D40" s="229">
        <v>554042.10960942996</v>
      </c>
      <c r="E40" s="229">
        <v>535736.70201054995</v>
      </c>
      <c r="F40" s="229">
        <v>524021.07540519</v>
      </c>
      <c r="G40" s="230">
        <v>479692.14928174001</v>
      </c>
      <c r="H40" s="228">
        <v>89336.312862709994</v>
      </c>
      <c r="I40" s="229">
        <v>537347.85572200001</v>
      </c>
      <c r="J40" s="229">
        <v>558288.00985699997</v>
      </c>
      <c r="K40" s="229">
        <v>540491.60571572999</v>
      </c>
      <c r="L40" s="229">
        <v>523247.24145251</v>
      </c>
      <c r="M40" s="230">
        <v>476545.39565691998</v>
      </c>
      <c r="N40" s="228">
        <v>95925.856102630001</v>
      </c>
      <c r="O40" s="229">
        <v>543209.34967497003</v>
      </c>
      <c r="P40" s="229">
        <v>544363.43406727002</v>
      </c>
      <c r="Q40" s="229">
        <v>526944.43887161999</v>
      </c>
      <c r="R40" s="229">
        <v>503987.85998648999</v>
      </c>
      <c r="S40" s="230">
        <v>460257.74810278998</v>
      </c>
      <c r="T40" s="228">
        <v>108203.50374436</v>
      </c>
      <c r="U40" s="229">
        <v>532593.78423700004</v>
      </c>
      <c r="V40" s="229">
        <v>539303.42521500005</v>
      </c>
      <c r="W40" s="229">
        <v>520821.87662662001</v>
      </c>
      <c r="X40" s="229">
        <v>519375.23029560997</v>
      </c>
      <c r="Y40" s="230">
        <v>470957.14288890001</v>
      </c>
      <c r="Z40" s="228">
        <v>92860.809916020007</v>
      </c>
      <c r="AA40" s="229">
        <v>539859.12819399999</v>
      </c>
      <c r="AB40" s="229">
        <v>555277.22963900003</v>
      </c>
      <c r="AC40" s="229">
        <v>535003.61603280995</v>
      </c>
      <c r="AD40" s="229">
        <v>530442.47582679999</v>
      </c>
      <c r="AE40" s="230">
        <v>493524.44560522999</v>
      </c>
      <c r="AF40" s="228">
        <v>75634.162031900007</v>
      </c>
      <c r="AG40" s="229">
        <v>561056.35126999998</v>
      </c>
      <c r="AH40" s="229">
        <v>600042.92003364</v>
      </c>
      <c r="AI40" s="229">
        <v>582010.00970722002</v>
      </c>
      <c r="AJ40" s="229">
        <v>560611.69404282002</v>
      </c>
      <c r="AK40" s="230">
        <v>523890.15520615998</v>
      </c>
      <c r="AL40" s="228">
        <v>83698.86257687</v>
      </c>
      <c r="AM40" s="229">
        <v>589428.83945600002</v>
      </c>
      <c r="AN40" s="229">
        <v>620768.64288299996</v>
      </c>
      <c r="AO40" s="229">
        <v>603025.22316137003</v>
      </c>
      <c r="AP40" s="229">
        <v>563114.57310114999</v>
      </c>
      <c r="AQ40" s="230">
        <v>526799.39571156004</v>
      </c>
      <c r="AR40" s="228">
        <v>112791.54622782</v>
      </c>
      <c r="AS40" s="229">
        <v>614692.55739900004</v>
      </c>
      <c r="AT40" s="229">
        <v>624708.10094799998</v>
      </c>
      <c r="AU40" s="229">
        <v>611110.83262374997</v>
      </c>
      <c r="AV40" s="229">
        <v>600262.06255958998</v>
      </c>
      <c r="AW40" s="230">
        <v>548094.44083387998</v>
      </c>
      <c r="AX40" s="228">
        <v>109691.24945211</v>
      </c>
      <c r="AY40" s="229">
        <v>605827.51776900003</v>
      </c>
      <c r="AZ40" s="229">
        <v>610533.287626</v>
      </c>
      <c r="BA40" s="229">
        <v>592441.37340765004</v>
      </c>
      <c r="BB40" s="229">
        <v>563639.82302541996</v>
      </c>
      <c r="BC40" s="230">
        <v>526261.98022748996</v>
      </c>
      <c r="BD40" s="228">
        <v>134073.70333743998</v>
      </c>
      <c r="BE40" s="229">
        <v>606788.73810199997</v>
      </c>
      <c r="BF40" s="229">
        <v>631740.89226799994</v>
      </c>
      <c r="BG40" s="229">
        <v>612070.43765255006</v>
      </c>
      <c r="BH40" s="229">
        <v>591123.72568447993</v>
      </c>
      <c r="BI40" s="230">
        <v>542279.85326947004</v>
      </c>
    </row>
    <row r="41" spans="1:61" s="218" customFormat="1" ht="28.8" x14ac:dyDescent="0.3">
      <c r="A41" s="231" t="s">
        <v>213</v>
      </c>
      <c r="B41" s="223">
        <v>3748.1777394400001</v>
      </c>
      <c r="C41" s="224">
        <v>198212.46984899999</v>
      </c>
      <c r="D41" s="224">
        <v>194473.45923899999</v>
      </c>
      <c r="E41" s="224">
        <v>184807.78960349999</v>
      </c>
      <c r="F41" s="224">
        <v>187852.94234229001</v>
      </c>
      <c r="G41" s="225">
        <v>184166.69333663999</v>
      </c>
      <c r="H41" s="223">
        <v>703.02500065000004</v>
      </c>
      <c r="I41" s="224">
        <v>215245.47041499999</v>
      </c>
      <c r="J41" s="224">
        <v>215959.99606800001</v>
      </c>
      <c r="K41" s="224">
        <v>176141.24064973</v>
      </c>
      <c r="L41" s="224">
        <v>176103.20765388999</v>
      </c>
      <c r="M41" s="225">
        <v>175472.59920289999</v>
      </c>
      <c r="N41" s="223">
        <v>741.05799649000005</v>
      </c>
      <c r="O41" s="224">
        <v>258588.717443</v>
      </c>
      <c r="P41" s="224">
        <v>224953.70626499999</v>
      </c>
      <c r="Q41" s="224">
        <v>188435.48696680999</v>
      </c>
      <c r="R41" s="224">
        <v>189104.00636368999</v>
      </c>
      <c r="S41" s="225">
        <v>188435.29771083</v>
      </c>
      <c r="T41" s="223">
        <v>72.538599610000006</v>
      </c>
      <c r="U41" s="224">
        <v>209985.23833399999</v>
      </c>
      <c r="V41" s="224">
        <v>197215.770002</v>
      </c>
      <c r="W41" s="224">
        <v>186135.30153910001</v>
      </c>
      <c r="X41" s="224">
        <v>186012.08520407</v>
      </c>
      <c r="Y41" s="225">
        <v>186011.97705516001</v>
      </c>
      <c r="Z41" s="223">
        <v>288.13255167</v>
      </c>
      <c r="AA41" s="224">
        <v>239184.135079</v>
      </c>
      <c r="AB41" s="224">
        <v>248403.803109</v>
      </c>
      <c r="AC41" s="224">
        <v>214333.65089756</v>
      </c>
      <c r="AD41" s="224">
        <v>213933.88881962001</v>
      </c>
      <c r="AE41" s="225">
        <v>213792.45503929001</v>
      </c>
      <c r="AF41" s="223">
        <v>682.24021721999998</v>
      </c>
      <c r="AG41" s="224">
        <v>204556.45504</v>
      </c>
      <c r="AH41" s="224">
        <v>199491.812492</v>
      </c>
      <c r="AI41" s="224">
        <v>170972.57642073999</v>
      </c>
      <c r="AJ41" s="224">
        <v>171088.84386898001</v>
      </c>
      <c r="AK41" s="225">
        <v>170579.24751899001</v>
      </c>
      <c r="AL41" s="223">
        <v>517.47874778000005</v>
      </c>
      <c r="AM41" s="224">
        <v>235664.312768</v>
      </c>
      <c r="AN41" s="224">
        <v>226889.70108200001</v>
      </c>
      <c r="AO41" s="224">
        <v>207562.17912295001</v>
      </c>
      <c r="AP41" s="224">
        <v>207617.58779553999</v>
      </c>
      <c r="AQ41" s="225">
        <v>207196.74469766999</v>
      </c>
      <c r="AR41" s="223">
        <v>461.99004058000003</v>
      </c>
      <c r="AS41" s="224">
        <v>232620.31680199999</v>
      </c>
      <c r="AT41" s="224">
        <v>233062.54037800001</v>
      </c>
      <c r="AU41" s="224">
        <v>215519.97420264999</v>
      </c>
      <c r="AV41" s="224">
        <v>212641.7458676</v>
      </c>
      <c r="AW41" s="225">
        <v>212286.00837475999</v>
      </c>
      <c r="AX41" s="223">
        <v>3339.8478503800002</v>
      </c>
      <c r="AY41" s="224">
        <v>218485.23378400001</v>
      </c>
      <c r="AZ41" s="224">
        <v>218730.33869599999</v>
      </c>
      <c r="BA41" s="224">
        <v>195981.73153262999</v>
      </c>
      <c r="BB41" s="224">
        <v>198972.08636697999</v>
      </c>
      <c r="BC41" s="225">
        <v>195733.98668924</v>
      </c>
      <c r="BD41" s="223">
        <v>349.49301603000004</v>
      </c>
      <c r="BE41" s="224">
        <v>254495.64770599999</v>
      </c>
      <c r="BF41" s="224">
        <v>251227.37659500001</v>
      </c>
      <c r="BG41" s="224">
        <v>242072.35235299001</v>
      </c>
      <c r="BH41" s="224">
        <v>241946.52140259003</v>
      </c>
      <c r="BI41" s="225">
        <v>241701.78812697003</v>
      </c>
    </row>
    <row r="42" spans="1:61" s="218" customFormat="1" ht="22.5" customHeight="1" thickBot="1" x14ac:dyDescent="0.35">
      <c r="A42" s="232" t="s">
        <v>500</v>
      </c>
      <c r="B42" s="233">
        <v>92356.292081880005</v>
      </c>
      <c r="C42" s="234">
        <v>730838.08092700003</v>
      </c>
      <c r="D42" s="234">
        <v>748515.56884842995</v>
      </c>
      <c r="E42" s="234">
        <v>720544.49161405</v>
      </c>
      <c r="F42" s="234">
        <v>711874.01774747996</v>
      </c>
      <c r="G42" s="235">
        <v>663858.84261837997</v>
      </c>
      <c r="H42" s="233">
        <v>90039.337863359993</v>
      </c>
      <c r="I42" s="234">
        <v>752593.326137</v>
      </c>
      <c r="J42" s="234">
        <v>774248.00592499995</v>
      </c>
      <c r="K42" s="234">
        <v>716632.84636545996</v>
      </c>
      <c r="L42" s="234">
        <v>699350.44910640002</v>
      </c>
      <c r="M42" s="235">
        <v>652017.99485982</v>
      </c>
      <c r="N42" s="233">
        <v>96666.914099119997</v>
      </c>
      <c r="O42" s="234">
        <v>801798.06711796997</v>
      </c>
      <c r="P42" s="234">
        <v>769317.14033226995</v>
      </c>
      <c r="Q42" s="234">
        <v>715379.92583842995</v>
      </c>
      <c r="R42" s="234">
        <v>693091.86635018</v>
      </c>
      <c r="S42" s="235">
        <v>648693.04581361997</v>
      </c>
      <c r="T42" s="233">
        <v>108276.04234397</v>
      </c>
      <c r="U42" s="234">
        <v>742579.02257100004</v>
      </c>
      <c r="V42" s="234">
        <v>736519.19521699997</v>
      </c>
      <c r="W42" s="234">
        <v>706957.17816571996</v>
      </c>
      <c r="X42" s="234">
        <v>705387.31549968</v>
      </c>
      <c r="Y42" s="235">
        <v>656969.11994405999</v>
      </c>
      <c r="Z42" s="233">
        <v>93148.942467689994</v>
      </c>
      <c r="AA42" s="234">
        <v>779043.26327300002</v>
      </c>
      <c r="AB42" s="234">
        <v>803681.032748</v>
      </c>
      <c r="AC42" s="234">
        <v>749337.26693037001</v>
      </c>
      <c r="AD42" s="234">
        <v>744376.36464642</v>
      </c>
      <c r="AE42" s="235">
        <v>707316.90064451995</v>
      </c>
      <c r="AF42" s="233">
        <v>76316.402249120001</v>
      </c>
      <c r="AG42" s="234">
        <v>765612.80631000001</v>
      </c>
      <c r="AH42" s="234">
        <v>799534.73252564005</v>
      </c>
      <c r="AI42" s="234">
        <v>752982.58612796001</v>
      </c>
      <c r="AJ42" s="234">
        <v>731700.53791179997</v>
      </c>
      <c r="AK42" s="235">
        <v>694469.40272514999</v>
      </c>
      <c r="AL42" s="233">
        <v>84216.341324649999</v>
      </c>
      <c r="AM42" s="234">
        <v>825093.15222399996</v>
      </c>
      <c r="AN42" s="234">
        <v>847658.34396500001</v>
      </c>
      <c r="AO42" s="234">
        <v>810587.40228431998</v>
      </c>
      <c r="AP42" s="234">
        <v>770732.16089668998</v>
      </c>
      <c r="AQ42" s="235">
        <v>733996.14040923002</v>
      </c>
      <c r="AR42" s="233">
        <v>113253.5362684</v>
      </c>
      <c r="AS42" s="234">
        <v>847312.87420099997</v>
      </c>
      <c r="AT42" s="234">
        <v>857770.64132599998</v>
      </c>
      <c r="AU42" s="234">
        <v>826630.80682639999</v>
      </c>
      <c r="AV42" s="234">
        <v>812903.80842718994</v>
      </c>
      <c r="AW42" s="235">
        <v>760380.44920864003</v>
      </c>
      <c r="AX42" s="233">
        <v>113031.09730249</v>
      </c>
      <c r="AY42" s="234">
        <v>824312.75155299995</v>
      </c>
      <c r="AZ42" s="234">
        <v>829263.62632200005</v>
      </c>
      <c r="BA42" s="234">
        <v>788423.10494027997</v>
      </c>
      <c r="BB42" s="234">
        <v>762611.90939239995</v>
      </c>
      <c r="BC42" s="235">
        <v>721995.96691673005</v>
      </c>
      <c r="BD42" s="233">
        <v>134423.19635346998</v>
      </c>
      <c r="BE42" s="234">
        <v>861284.38580799999</v>
      </c>
      <c r="BF42" s="234">
        <v>882968.26886299998</v>
      </c>
      <c r="BG42" s="234">
        <v>854142.79000554001</v>
      </c>
      <c r="BH42" s="234">
        <v>833070.24708706979</v>
      </c>
      <c r="BI42" s="235">
        <v>783981.64139643998</v>
      </c>
    </row>
    <row r="43" spans="1:61" ht="34.5" customHeight="1" x14ac:dyDescent="0.3">
      <c r="A43" s="1081" t="s">
        <v>561</v>
      </c>
      <c r="B43" s="1081"/>
      <c r="C43" s="1081"/>
      <c r="D43" s="1081"/>
      <c r="E43" s="1081"/>
      <c r="F43" s="1081"/>
      <c r="G43" s="1081"/>
      <c r="H43" s="1081"/>
      <c r="I43" s="1081"/>
      <c r="J43" s="1081"/>
      <c r="K43" s="1081"/>
      <c r="L43" s="1081"/>
      <c r="M43" s="1081"/>
    </row>
    <row r="44" spans="1:61" ht="52.5" customHeight="1" x14ac:dyDescent="0.3">
      <c r="A44" s="1081" t="s">
        <v>702</v>
      </c>
      <c r="B44" s="1081"/>
      <c r="C44" s="1081"/>
      <c r="D44" s="1081"/>
      <c r="E44" s="1081"/>
      <c r="F44" s="1081"/>
      <c r="G44" s="1081"/>
      <c r="H44" s="1081"/>
      <c r="I44" s="1081"/>
      <c r="J44" s="1081"/>
      <c r="K44" s="1081"/>
      <c r="L44" s="1081"/>
      <c r="M44" s="1081"/>
    </row>
    <row r="45" spans="1:61" s="130" customFormat="1" ht="32.25" customHeight="1" x14ac:dyDescent="0.3">
      <c r="A45" s="1047" t="s">
        <v>684</v>
      </c>
      <c r="B45" s="1047"/>
      <c r="C45" s="1047"/>
      <c r="D45" s="1047"/>
      <c r="E45" s="1047"/>
      <c r="F45" s="1047"/>
      <c r="G45" s="1047"/>
      <c r="H45" s="1047"/>
      <c r="I45" s="1047"/>
      <c r="J45" s="1047"/>
      <c r="K45" s="1047"/>
      <c r="L45" s="1047"/>
      <c r="M45" s="1047"/>
    </row>
  </sheetData>
  <mergeCells count="15">
    <mergeCell ref="BD3:BI3"/>
    <mergeCell ref="A45:M45"/>
    <mergeCell ref="A44:M44"/>
    <mergeCell ref="A1:G1"/>
    <mergeCell ref="A3:A4"/>
    <mergeCell ref="B3:G3"/>
    <mergeCell ref="H3:M3"/>
    <mergeCell ref="AX3:BC3"/>
    <mergeCell ref="AR3:AW3"/>
    <mergeCell ref="AL3:AQ3"/>
    <mergeCell ref="N3:S3"/>
    <mergeCell ref="A43:M43"/>
    <mergeCell ref="Z3:AE3"/>
    <mergeCell ref="AF3:AK3"/>
    <mergeCell ref="T3:Y3"/>
  </mergeCells>
  <pageMargins left="0.11811023622047245" right="0.11811023622047245" top="0.35433070866141736" bottom="0.35433070866141736" header="0.31496062992125984" footer="0.31496062992125984"/>
  <pageSetup paperSize="9" scale="48" orientation="landscape" horizontalDpi="300" verticalDpi="300" r:id="rId1"/>
  <headerFooter alignWithMargins="0"/>
  <colBreaks count="2" manualBreakCount="2">
    <brk id="19" max="1048575" man="1"/>
    <brk id="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31</vt:i4>
      </vt:variant>
    </vt:vector>
  </HeadingPairs>
  <TitlesOfParts>
    <vt:vector size="58" baseType="lpstr">
      <vt:lpstr>INDICE</vt:lpstr>
      <vt:lpstr>nota bene</vt:lpstr>
      <vt:lpstr>Tavola 2.1</vt:lpstr>
      <vt:lpstr>Tavola 2.2a</vt:lpstr>
      <vt:lpstr>Tavola 2.2b</vt:lpstr>
      <vt:lpstr>Tavola 2.3</vt:lpstr>
      <vt:lpstr>Tavola 2.4</vt:lpstr>
      <vt:lpstr>Tavola 2.5</vt:lpstr>
      <vt:lpstr>Tavola 2.6 </vt:lpstr>
      <vt:lpstr>Tavola 2.7</vt:lpstr>
      <vt:lpstr>Tavola 2.8a</vt:lpstr>
      <vt:lpstr>Tavola 2.8b</vt:lpstr>
      <vt:lpstr>Tavola 2.9a</vt:lpstr>
      <vt:lpstr>Tavola 2.9b</vt:lpstr>
      <vt:lpstr>Tavola 2.10a</vt:lpstr>
      <vt:lpstr>Tavola 2.10b</vt:lpstr>
      <vt:lpstr>Tavola 2.11a</vt:lpstr>
      <vt:lpstr>Tavola 2.11b</vt:lpstr>
      <vt:lpstr>Tavola 2.12a</vt:lpstr>
      <vt:lpstr>Tavola 2.12b</vt:lpstr>
      <vt:lpstr>Tavola 2.13a</vt:lpstr>
      <vt:lpstr>Tavola 2.13b</vt:lpstr>
      <vt:lpstr>Note</vt:lpstr>
      <vt:lpstr>Allegato 1</vt:lpstr>
      <vt:lpstr>Allegato 2</vt:lpstr>
      <vt:lpstr>Allegato 3</vt:lpstr>
      <vt:lpstr>Allegato 4</vt:lpstr>
      <vt:lpstr>'Allegato 2'!Area_stampa</vt:lpstr>
      <vt:lpstr>'Allegato 3'!Area_stampa</vt:lpstr>
      <vt:lpstr>'Allegato 4'!Area_stampa</vt:lpstr>
      <vt:lpstr>INDICE!Area_stampa</vt:lpstr>
      <vt:lpstr>'nota bene'!Area_stampa</vt:lpstr>
      <vt:lpstr>Note!Area_stampa</vt:lpstr>
      <vt:lpstr>'Tavola 2.13a'!Area_stampa</vt:lpstr>
      <vt:lpstr>'Tavola 2.13b'!Area_stampa</vt:lpstr>
      <vt:lpstr>'Tavola 2.4'!Area_stampa</vt:lpstr>
      <vt:lpstr>'Tavola 2.5'!Area_stampa</vt:lpstr>
      <vt:lpstr>'Tavola 2.7'!Area_stampa</vt:lpstr>
      <vt:lpstr>'Tavola 2.8a'!Area_stampa</vt:lpstr>
      <vt:lpstr>'Allegato 1'!Titoli_stampa</vt:lpstr>
      <vt:lpstr>'Tavola 2.1'!Titoli_stampa</vt:lpstr>
      <vt:lpstr>'Tavola 2.10a'!Titoli_stampa</vt:lpstr>
      <vt:lpstr>'Tavola 2.10b'!Titoli_stampa</vt:lpstr>
      <vt:lpstr>'Tavola 2.11a'!Titoli_stampa</vt:lpstr>
      <vt:lpstr>'Tavola 2.11b'!Titoli_stampa</vt:lpstr>
      <vt:lpstr>'Tavola 2.12a'!Titoli_stampa</vt:lpstr>
      <vt:lpstr>'Tavola 2.12b'!Titoli_stampa</vt:lpstr>
      <vt:lpstr>'Tavola 2.2a'!Titoli_stampa</vt:lpstr>
      <vt:lpstr>'Tavola 2.2b'!Titoli_stampa</vt:lpstr>
      <vt:lpstr>'Tavola 2.3'!Titoli_stampa</vt:lpstr>
      <vt:lpstr>'Tavola 2.4'!Titoli_stampa</vt:lpstr>
      <vt:lpstr>'Tavola 2.5'!Titoli_stampa</vt:lpstr>
      <vt:lpstr>'Tavola 2.6 '!Titoli_stampa</vt:lpstr>
      <vt:lpstr>'Tavola 2.7'!Titoli_stampa</vt:lpstr>
      <vt:lpstr>'Tavola 2.8a'!Titoli_stampa</vt:lpstr>
      <vt:lpstr>'Tavola 2.8b'!Titoli_stampa</vt:lpstr>
      <vt:lpstr>'Tavola 2.9a'!Titoli_stampa</vt:lpstr>
      <vt:lpstr>'Tavola 2.9b'!Titoli_stampa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roberta.ronca</dc:creator>
  <cp:lastModifiedBy>Anna Piergiovanni</cp:lastModifiedBy>
  <cp:lastPrinted>2018-06-11T09:19:46Z</cp:lastPrinted>
  <dcterms:created xsi:type="dcterms:W3CDTF">2013-07-11T16:06:07Z</dcterms:created>
  <dcterms:modified xsi:type="dcterms:W3CDTF">2020-04-28T09:22:27Z</dcterms:modified>
</cp:coreProperties>
</file>